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440" windowHeight="7650"/>
  </bookViews>
  <sheets>
    <sheet name="Info" sheetId="8" r:id="rId1"/>
    <sheet name="Dasboard" sheetId="1" r:id="rId2"/>
    <sheet name="Pembelian" sheetId="2" r:id="rId3"/>
    <sheet name="Persediaan" sheetId="3" r:id="rId4"/>
    <sheet name="Pengambilan Pribadi" sheetId="4" r:id="rId5"/>
    <sheet name="Penjualan" sheetId="5" r:id="rId6"/>
  </sheets>
  <definedNames>
    <definedName name="BARANG">Persediaan!$B$5:$B$55</definedName>
  </definedNames>
  <calcPr calcId="124519"/>
</workbook>
</file>

<file path=xl/calcChain.xml><?xml version="1.0" encoding="utf-8"?>
<calcChain xmlns="http://schemas.openxmlformats.org/spreadsheetml/2006/main">
  <c r="AD54" i="3"/>
  <c r="AC54"/>
  <c r="AB54"/>
  <c r="AA54"/>
  <c r="Z54"/>
  <c r="Y54"/>
  <c r="AD53"/>
  <c r="AC53"/>
  <c r="AB53"/>
  <c r="AA53"/>
  <c r="Z53"/>
  <c r="Y53"/>
  <c r="AD52"/>
  <c r="AC52"/>
  <c r="AB52"/>
  <c r="AA52"/>
  <c r="Z52"/>
  <c r="Y52"/>
  <c r="AD51"/>
  <c r="AC51"/>
  <c r="AB51"/>
  <c r="AA51"/>
  <c r="Z51"/>
  <c r="Y51"/>
  <c r="AD50"/>
  <c r="AC50"/>
  <c r="AB50"/>
  <c r="AA50"/>
  <c r="Z50"/>
  <c r="Y50"/>
  <c r="AD49"/>
  <c r="AC49"/>
  <c r="AB49"/>
  <c r="AA49"/>
  <c r="Z49"/>
  <c r="Y49"/>
  <c r="AD48"/>
  <c r="AC48"/>
  <c r="AB48"/>
  <c r="AA48"/>
  <c r="Z48"/>
  <c r="Y48"/>
  <c r="AD47"/>
  <c r="AC47"/>
  <c r="AB47"/>
  <c r="AA47"/>
  <c r="Z47"/>
  <c r="Y47"/>
  <c r="AD46"/>
  <c r="AC46"/>
  <c r="AB46"/>
  <c r="AA46"/>
  <c r="Z46"/>
  <c r="Y46"/>
  <c r="AD45"/>
  <c r="AC45"/>
  <c r="AB45"/>
  <c r="AA45"/>
  <c r="Z45"/>
  <c r="Y45"/>
  <c r="AD44"/>
  <c r="AC44"/>
  <c r="AB44"/>
  <c r="AA44"/>
  <c r="Z44"/>
  <c r="Y44"/>
  <c r="AD43"/>
  <c r="AC43"/>
  <c r="AB43"/>
  <c r="AA43"/>
  <c r="Z43"/>
  <c r="Y43"/>
  <c r="AD42"/>
  <c r="AC42"/>
  <c r="AB42"/>
  <c r="AA42"/>
  <c r="Z42"/>
  <c r="Y42"/>
  <c r="AD41"/>
  <c r="AC41"/>
  <c r="AB41"/>
  <c r="AA41"/>
  <c r="Z41"/>
  <c r="Y41"/>
  <c r="AD40"/>
  <c r="AC40"/>
  <c r="AB40"/>
  <c r="AA40"/>
  <c r="Z40"/>
  <c r="Y40"/>
  <c r="AD39"/>
  <c r="AC39"/>
  <c r="AB39"/>
  <c r="AA39"/>
  <c r="Z39"/>
  <c r="Y39"/>
  <c r="AD38"/>
  <c r="AC38"/>
  <c r="AB38"/>
  <c r="AA38"/>
  <c r="Z38"/>
  <c r="Y38"/>
  <c r="AD37"/>
  <c r="AC37"/>
  <c r="AB37"/>
  <c r="AA37"/>
  <c r="Z37"/>
  <c r="Y37"/>
  <c r="AD36"/>
  <c r="AC36"/>
  <c r="AB36"/>
  <c r="AA36"/>
  <c r="Z36"/>
  <c r="Y36"/>
  <c r="AD35"/>
  <c r="AC35"/>
  <c r="AB35"/>
  <c r="AA35"/>
  <c r="Z35"/>
  <c r="Y35"/>
  <c r="AD34"/>
  <c r="AC34"/>
  <c r="AB34"/>
  <c r="AA34"/>
  <c r="Z34"/>
  <c r="Y34"/>
  <c r="AD33"/>
  <c r="AC33"/>
  <c r="AB33"/>
  <c r="AA33"/>
  <c r="Z33"/>
  <c r="Y33"/>
  <c r="AD32"/>
  <c r="AC32"/>
  <c r="AB32"/>
  <c r="AA32"/>
  <c r="Z32"/>
  <c r="Y32"/>
  <c r="AD31"/>
  <c r="AC31"/>
  <c r="AB31"/>
  <c r="AA31"/>
  <c r="Z31"/>
  <c r="Y31"/>
  <c r="AD30"/>
  <c r="AC30"/>
  <c r="AB30"/>
  <c r="AA30"/>
  <c r="Z30"/>
  <c r="Y30"/>
  <c r="AD29"/>
  <c r="AC29"/>
  <c r="AB29"/>
  <c r="AA29"/>
  <c r="Z29"/>
  <c r="Y29"/>
  <c r="AD28"/>
  <c r="AC28"/>
  <c r="AB28"/>
  <c r="AA28"/>
  <c r="Z28"/>
  <c r="Y28"/>
  <c r="AD27"/>
  <c r="AC27"/>
  <c r="AB27"/>
  <c r="AA27"/>
  <c r="Z27"/>
  <c r="Y27"/>
  <c r="AD26"/>
  <c r="AC26"/>
  <c r="AB26"/>
  <c r="AA26"/>
  <c r="Z26"/>
  <c r="Y26"/>
  <c r="AD25"/>
  <c r="AC25"/>
  <c r="AB25"/>
  <c r="AA25"/>
  <c r="Z25"/>
  <c r="Y25"/>
  <c r="AD24"/>
  <c r="AC24"/>
  <c r="AB24"/>
  <c r="AA24"/>
  <c r="Z24"/>
  <c r="Y24"/>
  <c r="AD23"/>
  <c r="AC23"/>
  <c r="AB23"/>
  <c r="AA23"/>
  <c r="Z23"/>
  <c r="Y23"/>
  <c r="AD22"/>
  <c r="AC22"/>
  <c r="AB22"/>
  <c r="AA22"/>
  <c r="Z22"/>
  <c r="Y22"/>
  <c r="AD21"/>
  <c r="AC21"/>
  <c r="AB21"/>
  <c r="AA21"/>
  <c r="Z21"/>
  <c r="Y21"/>
  <c r="AD20"/>
  <c r="AC20"/>
  <c r="AB20"/>
  <c r="AA20"/>
  <c r="Z20"/>
  <c r="Y20"/>
  <c r="AD19"/>
  <c r="AC19"/>
  <c r="AB19"/>
  <c r="AA19"/>
  <c r="Z19"/>
  <c r="Y19"/>
  <c r="AD18"/>
  <c r="AC18"/>
  <c r="AB18"/>
  <c r="AA18"/>
  <c r="Z18"/>
  <c r="Y18"/>
  <c r="AD17"/>
  <c r="AC17"/>
  <c r="AB17"/>
  <c r="AA17"/>
  <c r="Z17"/>
  <c r="Y17"/>
  <c r="AD16"/>
  <c r="AC16"/>
  <c r="AB16"/>
  <c r="AA16"/>
  <c r="Z16"/>
  <c r="Y16"/>
  <c r="AD15"/>
  <c r="AC15"/>
  <c r="AB15"/>
  <c r="AA15"/>
  <c r="Z15"/>
  <c r="Y15"/>
  <c r="AD14"/>
  <c r="AC14"/>
  <c r="AB14"/>
  <c r="AA14"/>
  <c r="Z14"/>
  <c r="Y14"/>
  <c r="AD13"/>
  <c r="AC13"/>
  <c r="AB13"/>
  <c r="AA13"/>
  <c r="Z13"/>
  <c r="Y13"/>
  <c r="AD12"/>
  <c r="AC12"/>
  <c r="AB12"/>
  <c r="AA12"/>
  <c r="Z12"/>
  <c r="Y12"/>
  <c r="AD11"/>
  <c r="AC11"/>
  <c r="AB11"/>
  <c r="AA11"/>
  <c r="Z11"/>
  <c r="Y11"/>
  <c r="AD10"/>
  <c r="AC10"/>
  <c r="AB10"/>
  <c r="AA10"/>
  <c r="Z10"/>
  <c r="Y10"/>
  <c r="AD9"/>
  <c r="AC9"/>
  <c r="AB9"/>
  <c r="AA9"/>
  <c r="Z9"/>
  <c r="Y9"/>
  <c r="AD8"/>
  <c r="AC8"/>
  <c r="AB8"/>
  <c r="AA8"/>
  <c r="Z8"/>
  <c r="Y8"/>
  <c r="AD7"/>
  <c r="AC7"/>
  <c r="AB7"/>
  <c r="AA7"/>
  <c r="Z7"/>
  <c r="Y7"/>
  <c r="AD5"/>
  <c r="AC5"/>
  <c r="AB5"/>
  <c r="AA5"/>
  <c r="Z5"/>
  <c r="Y5"/>
  <c r="AD6"/>
  <c r="AC6"/>
  <c r="AB6"/>
  <c r="AA6"/>
  <c r="Z6"/>
  <c r="Y6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  <c r="P7"/>
  <c r="O7"/>
  <c r="N7"/>
  <c r="M7"/>
  <c r="L7"/>
  <c r="K7"/>
  <c r="P6"/>
  <c r="O6"/>
  <c r="N6"/>
  <c r="M6"/>
  <c r="L6"/>
  <c r="K6"/>
  <c r="P5"/>
  <c r="O5"/>
  <c r="N5"/>
  <c r="M5"/>
  <c r="L5"/>
  <c r="K5"/>
  <c r="M1500" i="2"/>
  <c r="J1500"/>
  <c r="L1500" s="1"/>
  <c r="A1500"/>
  <c r="M1499"/>
  <c r="J1499"/>
  <c r="L1499" s="1"/>
  <c r="A1499"/>
  <c r="M1498"/>
  <c r="J1498"/>
  <c r="L1498" s="1"/>
  <c r="A1498"/>
  <c r="M1497"/>
  <c r="J1497"/>
  <c r="L1497" s="1"/>
  <c r="A1497"/>
  <c r="M1496"/>
  <c r="J1496"/>
  <c r="L1496" s="1"/>
  <c r="A1496"/>
  <c r="M1495"/>
  <c r="J1495"/>
  <c r="L1495" s="1"/>
  <c r="A1495"/>
  <c r="M1494"/>
  <c r="J1494"/>
  <c r="L1494" s="1"/>
  <c r="A1494"/>
  <c r="M1493"/>
  <c r="J1493"/>
  <c r="L1493" s="1"/>
  <c r="A1493"/>
  <c r="M1492"/>
  <c r="J1492"/>
  <c r="L1492" s="1"/>
  <c r="A1492"/>
  <c r="M1491"/>
  <c r="J1491"/>
  <c r="L1491" s="1"/>
  <c r="A1491"/>
  <c r="M1490"/>
  <c r="J1490"/>
  <c r="L1490" s="1"/>
  <c r="A1490"/>
  <c r="M1489"/>
  <c r="J1489"/>
  <c r="L1489" s="1"/>
  <c r="A1489"/>
  <c r="M1488"/>
  <c r="J1488"/>
  <c r="L1488" s="1"/>
  <c r="A1488"/>
  <c r="M1487"/>
  <c r="J1487"/>
  <c r="L1487" s="1"/>
  <c r="A1487"/>
  <c r="M1486"/>
  <c r="J1486"/>
  <c r="L1486" s="1"/>
  <c r="A1486"/>
  <c r="M1485"/>
  <c r="J1485"/>
  <c r="L1485" s="1"/>
  <c r="A1485"/>
  <c r="M1484"/>
  <c r="J1484"/>
  <c r="L1484" s="1"/>
  <c r="A1484"/>
  <c r="M1483"/>
  <c r="J1483"/>
  <c r="L1483" s="1"/>
  <c r="A1483"/>
  <c r="M1482"/>
  <c r="J1482"/>
  <c r="L1482" s="1"/>
  <c r="A1482"/>
  <c r="M1481"/>
  <c r="J1481"/>
  <c r="L1481" s="1"/>
  <c r="A1481"/>
  <c r="M1480"/>
  <c r="J1480"/>
  <c r="L1480" s="1"/>
  <c r="A1480"/>
  <c r="M1479"/>
  <c r="J1479"/>
  <c r="L1479" s="1"/>
  <c r="A1479"/>
  <c r="M1478"/>
  <c r="J1478"/>
  <c r="L1478" s="1"/>
  <c r="A1478"/>
  <c r="M1477"/>
  <c r="J1477"/>
  <c r="L1477" s="1"/>
  <c r="A1477"/>
  <c r="M1476"/>
  <c r="J1476"/>
  <c r="L1476" s="1"/>
  <c r="A1476"/>
  <c r="M1475"/>
  <c r="J1475"/>
  <c r="L1475" s="1"/>
  <c r="A1475"/>
  <c r="M1474"/>
  <c r="J1474"/>
  <c r="L1474" s="1"/>
  <c r="A1474"/>
  <c r="M1473"/>
  <c r="J1473"/>
  <c r="L1473" s="1"/>
  <c r="A1473"/>
  <c r="M1472"/>
  <c r="J1472"/>
  <c r="L1472" s="1"/>
  <c r="A1472"/>
  <c r="M1471"/>
  <c r="J1471"/>
  <c r="L1471" s="1"/>
  <c r="A1471"/>
  <c r="M1470"/>
  <c r="J1470"/>
  <c r="L1470" s="1"/>
  <c r="A1470"/>
  <c r="M1469"/>
  <c r="J1469"/>
  <c r="L1469" s="1"/>
  <c r="A1469"/>
  <c r="M1468"/>
  <c r="J1468"/>
  <c r="L1468" s="1"/>
  <c r="A1468"/>
  <c r="M1467"/>
  <c r="J1467"/>
  <c r="L1467" s="1"/>
  <c r="A1467"/>
  <c r="M1466"/>
  <c r="J1466"/>
  <c r="L1466" s="1"/>
  <c r="A1466"/>
  <c r="M1465"/>
  <c r="J1465"/>
  <c r="L1465" s="1"/>
  <c r="A1465"/>
  <c r="M1464"/>
  <c r="J1464"/>
  <c r="L1464" s="1"/>
  <c r="A1464"/>
  <c r="M1463"/>
  <c r="J1463"/>
  <c r="L1463" s="1"/>
  <c r="A1463"/>
  <c r="M1462"/>
  <c r="J1462"/>
  <c r="L1462" s="1"/>
  <c r="A1462"/>
  <c r="M1461"/>
  <c r="J1461"/>
  <c r="L1461" s="1"/>
  <c r="A1461"/>
  <c r="M1460"/>
  <c r="J1460"/>
  <c r="L1460" s="1"/>
  <c r="A1460"/>
  <c r="M1459"/>
  <c r="J1459"/>
  <c r="L1459" s="1"/>
  <c r="A1459"/>
  <c r="M1458"/>
  <c r="J1458"/>
  <c r="L1458" s="1"/>
  <c r="A1458"/>
  <c r="M1457"/>
  <c r="J1457"/>
  <c r="L1457" s="1"/>
  <c r="A1457"/>
  <c r="M1456"/>
  <c r="J1456"/>
  <c r="L1456" s="1"/>
  <c r="A1456"/>
  <c r="M1455"/>
  <c r="J1455"/>
  <c r="L1455" s="1"/>
  <c r="A1455"/>
  <c r="M1454"/>
  <c r="J1454"/>
  <c r="L1454" s="1"/>
  <c r="A1454"/>
  <c r="M1453"/>
  <c r="J1453"/>
  <c r="L1453" s="1"/>
  <c r="A1453"/>
  <c r="M1452"/>
  <c r="J1452"/>
  <c r="L1452" s="1"/>
  <c r="A1452"/>
  <c r="M1451"/>
  <c r="J1451"/>
  <c r="L1451" s="1"/>
  <c r="A1451"/>
  <c r="M1450"/>
  <c r="J1450"/>
  <c r="L1450" s="1"/>
  <c r="A1450"/>
  <c r="M1449"/>
  <c r="J1449"/>
  <c r="L1449" s="1"/>
  <c r="A1449"/>
  <c r="M1448"/>
  <c r="J1448"/>
  <c r="L1448" s="1"/>
  <c r="A1448"/>
  <c r="M1447"/>
  <c r="J1447"/>
  <c r="L1447" s="1"/>
  <c r="A1447"/>
  <c r="M1446"/>
  <c r="J1446"/>
  <c r="L1446" s="1"/>
  <c r="A1446"/>
  <c r="M1445"/>
  <c r="J1445"/>
  <c r="L1445" s="1"/>
  <c r="A1445"/>
  <c r="M1444"/>
  <c r="J1444"/>
  <c r="L1444" s="1"/>
  <c r="A1444"/>
  <c r="M1443"/>
  <c r="J1443"/>
  <c r="L1443" s="1"/>
  <c r="A1443"/>
  <c r="M1442"/>
  <c r="J1442"/>
  <c r="L1442" s="1"/>
  <c r="A1442"/>
  <c r="M1441"/>
  <c r="J1441"/>
  <c r="L1441" s="1"/>
  <c r="A1441"/>
  <c r="M1440"/>
  <c r="J1440"/>
  <c r="L1440" s="1"/>
  <c r="A1440"/>
  <c r="M1439"/>
  <c r="J1439"/>
  <c r="L1439" s="1"/>
  <c r="A1439"/>
  <c r="M1438"/>
  <c r="J1438"/>
  <c r="L1438" s="1"/>
  <c r="A1438"/>
  <c r="M1437"/>
  <c r="J1437"/>
  <c r="L1437" s="1"/>
  <c r="A1437"/>
  <c r="M1436"/>
  <c r="J1436"/>
  <c r="L1436" s="1"/>
  <c r="A1436"/>
  <c r="M1435"/>
  <c r="J1435"/>
  <c r="L1435" s="1"/>
  <c r="A1435"/>
  <c r="M1434"/>
  <c r="J1434"/>
  <c r="L1434" s="1"/>
  <c r="A1434"/>
  <c r="M1433"/>
  <c r="J1433"/>
  <c r="L1433" s="1"/>
  <c r="A1433"/>
  <c r="M1432"/>
  <c r="J1432"/>
  <c r="L1432" s="1"/>
  <c r="A1432"/>
  <c r="M1431"/>
  <c r="J1431"/>
  <c r="L1431" s="1"/>
  <c r="A1431"/>
  <c r="M1430"/>
  <c r="J1430"/>
  <c r="L1430" s="1"/>
  <c r="A1430"/>
  <c r="M1429"/>
  <c r="J1429"/>
  <c r="L1429" s="1"/>
  <c r="A1429"/>
  <c r="M1428"/>
  <c r="J1428"/>
  <c r="L1428" s="1"/>
  <c r="A1428"/>
  <c r="M1427"/>
  <c r="J1427"/>
  <c r="L1427" s="1"/>
  <c r="A1427"/>
  <c r="M1426"/>
  <c r="J1426"/>
  <c r="L1426" s="1"/>
  <c r="A1426"/>
  <c r="M1425"/>
  <c r="J1425"/>
  <c r="L1425" s="1"/>
  <c r="A1425"/>
  <c r="M1424"/>
  <c r="J1424"/>
  <c r="L1424" s="1"/>
  <c r="A1424"/>
  <c r="M1423"/>
  <c r="J1423"/>
  <c r="L1423" s="1"/>
  <c r="A1423"/>
  <c r="M1422"/>
  <c r="J1422"/>
  <c r="L1422" s="1"/>
  <c r="A1422"/>
  <c r="M1421"/>
  <c r="J1421"/>
  <c r="L1421" s="1"/>
  <c r="A1421"/>
  <c r="M1420"/>
  <c r="J1420"/>
  <c r="L1420" s="1"/>
  <c r="A1420"/>
  <c r="M1419"/>
  <c r="J1419"/>
  <c r="L1419" s="1"/>
  <c r="A1419"/>
  <c r="M1418"/>
  <c r="J1418"/>
  <c r="L1418" s="1"/>
  <c r="A1418"/>
  <c r="M1417"/>
  <c r="J1417"/>
  <c r="L1417" s="1"/>
  <c r="A1417"/>
  <c r="M1416"/>
  <c r="J1416"/>
  <c r="L1416" s="1"/>
  <c r="A1416"/>
  <c r="M1415"/>
  <c r="J1415"/>
  <c r="L1415" s="1"/>
  <c r="A1415"/>
  <c r="M1414"/>
  <c r="J1414"/>
  <c r="L1414" s="1"/>
  <c r="A1414"/>
  <c r="M1413"/>
  <c r="J1413"/>
  <c r="L1413" s="1"/>
  <c r="A1413"/>
  <c r="M1412"/>
  <c r="J1412"/>
  <c r="L1412" s="1"/>
  <c r="A1412"/>
  <c r="M1411"/>
  <c r="J1411"/>
  <c r="L1411" s="1"/>
  <c r="A1411"/>
  <c r="M1410"/>
  <c r="J1410"/>
  <c r="L1410" s="1"/>
  <c r="A1410"/>
  <c r="M1409"/>
  <c r="J1409"/>
  <c r="L1409" s="1"/>
  <c r="A1409"/>
  <c r="M1408"/>
  <c r="J1408"/>
  <c r="L1408" s="1"/>
  <c r="A1408"/>
  <c r="M1407"/>
  <c r="J1407"/>
  <c r="L1407" s="1"/>
  <c r="A1407"/>
  <c r="M1406"/>
  <c r="J1406"/>
  <c r="L1406" s="1"/>
  <c r="A1406"/>
  <c r="M1405"/>
  <c r="J1405"/>
  <c r="L1405" s="1"/>
  <c r="A1405"/>
  <c r="M1404"/>
  <c r="J1404"/>
  <c r="L1404" s="1"/>
  <c r="A1404"/>
  <c r="M1403"/>
  <c r="J1403"/>
  <c r="L1403" s="1"/>
  <c r="A1403"/>
  <c r="M1402"/>
  <c r="J1402"/>
  <c r="L1402" s="1"/>
  <c r="A1402"/>
  <c r="M1401"/>
  <c r="J1401"/>
  <c r="L1401" s="1"/>
  <c r="A1401"/>
  <c r="M1400"/>
  <c r="J1400"/>
  <c r="L1400" s="1"/>
  <c r="A1400"/>
  <c r="M1399"/>
  <c r="J1399"/>
  <c r="L1399" s="1"/>
  <c r="A1399"/>
  <c r="M1398"/>
  <c r="J1398"/>
  <c r="L1398" s="1"/>
  <c r="A1398"/>
  <c r="M1397"/>
  <c r="J1397"/>
  <c r="L1397" s="1"/>
  <c r="A1397"/>
  <c r="M1396"/>
  <c r="J1396"/>
  <c r="L1396" s="1"/>
  <c r="A1396"/>
  <c r="M1395"/>
  <c r="J1395"/>
  <c r="L1395" s="1"/>
  <c r="A1395"/>
  <c r="M1394"/>
  <c r="J1394"/>
  <c r="L1394" s="1"/>
  <c r="A1394"/>
  <c r="M1393"/>
  <c r="J1393"/>
  <c r="L1393" s="1"/>
  <c r="A1393"/>
  <c r="M1392"/>
  <c r="J1392"/>
  <c r="L1392" s="1"/>
  <c r="A1392"/>
  <c r="M1391"/>
  <c r="J1391"/>
  <c r="L1391" s="1"/>
  <c r="A1391"/>
  <c r="M1390"/>
  <c r="J1390"/>
  <c r="L1390" s="1"/>
  <c r="A1390"/>
  <c r="M1389"/>
  <c r="J1389"/>
  <c r="L1389" s="1"/>
  <c r="A1389"/>
  <c r="M1388"/>
  <c r="J1388"/>
  <c r="L1388" s="1"/>
  <c r="A1388"/>
  <c r="M1387"/>
  <c r="J1387"/>
  <c r="L1387" s="1"/>
  <c r="A1387"/>
  <c r="M1386"/>
  <c r="J1386"/>
  <c r="L1386" s="1"/>
  <c r="A1386"/>
  <c r="M1385"/>
  <c r="J1385"/>
  <c r="L1385" s="1"/>
  <c r="A1385"/>
  <c r="M1384"/>
  <c r="J1384"/>
  <c r="L1384" s="1"/>
  <c r="A1384"/>
  <c r="M1383"/>
  <c r="J1383"/>
  <c r="L1383" s="1"/>
  <c r="A1383"/>
  <c r="M1382"/>
  <c r="J1382"/>
  <c r="L1382" s="1"/>
  <c r="A1382"/>
  <c r="M1381"/>
  <c r="J1381"/>
  <c r="L1381" s="1"/>
  <c r="A1381"/>
  <c r="M1380"/>
  <c r="J1380"/>
  <c r="L1380" s="1"/>
  <c r="A1380"/>
  <c r="M1379"/>
  <c r="J1379"/>
  <c r="L1379" s="1"/>
  <c r="A1379"/>
  <c r="M1378"/>
  <c r="J1378"/>
  <c r="L1378" s="1"/>
  <c r="A1378"/>
  <c r="M1377"/>
  <c r="J1377"/>
  <c r="L1377" s="1"/>
  <c r="A1377"/>
  <c r="M1376"/>
  <c r="J1376"/>
  <c r="L1376" s="1"/>
  <c r="A1376"/>
  <c r="M1375"/>
  <c r="J1375"/>
  <c r="L1375" s="1"/>
  <c r="A1375"/>
  <c r="M1374"/>
  <c r="J1374"/>
  <c r="L1374" s="1"/>
  <c r="A1374"/>
  <c r="M1373"/>
  <c r="J1373"/>
  <c r="L1373" s="1"/>
  <c r="A1373"/>
  <c r="M1372"/>
  <c r="J1372"/>
  <c r="L1372" s="1"/>
  <c r="A1372"/>
  <c r="M1371"/>
  <c r="J1371"/>
  <c r="L1371" s="1"/>
  <c r="A1371"/>
  <c r="M1370"/>
  <c r="J1370"/>
  <c r="L1370" s="1"/>
  <c r="A1370"/>
  <c r="M1369"/>
  <c r="J1369"/>
  <c r="L1369" s="1"/>
  <c r="A1369"/>
  <c r="M1368"/>
  <c r="J1368"/>
  <c r="L1368" s="1"/>
  <c r="A1368"/>
  <c r="M1367"/>
  <c r="J1367"/>
  <c r="L1367" s="1"/>
  <c r="A1367"/>
  <c r="M1366"/>
  <c r="J1366"/>
  <c r="L1366" s="1"/>
  <c r="A1366"/>
  <c r="M1365"/>
  <c r="J1365"/>
  <c r="L1365" s="1"/>
  <c r="A1365"/>
  <c r="M1364"/>
  <c r="J1364"/>
  <c r="L1364" s="1"/>
  <c r="A1364"/>
  <c r="M1363"/>
  <c r="J1363"/>
  <c r="L1363" s="1"/>
  <c r="A1363"/>
  <c r="M1362"/>
  <c r="J1362"/>
  <c r="L1362" s="1"/>
  <c r="A1362"/>
  <c r="M1361"/>
  <c r="J1361"/>
  <c r="L1361" s="1"/>
  <c r="A1361"/>
  <c r="M1360"/>
  <c r="J1360"/>
  <c r="L1360" s="1"/>
  <c r="A1360"/>
  <c r="M1359"/>
  <c r="J1359"/>
  <c r="L1359" s="1"/>
  <c r="A1359"/>
  <c r="M1358"/>
  <c r="J1358"/>
  <c r="L1358" s="1"/>
  <c r="A1358"/>
  <c r="M1357"/>
  <c r="J1357"/>
  <c r="L1357" s="1"/>
  <c r="A1357"/>
  <c r="M1356"/>
  <c r="J1356"/>
  <c r="L1356" s="1"/>
  <c r="A1356"/>
  <c r="M1355"/>
  <c r="J1355"/>
  <c r="L1355" s="1"/>
  <c r="A1355"/>
  <c r="M1354"/>
  <c r="J1354"/>
  <c r="L1354" s="1"/>
  <c r="A1354"/>
  <c r="M1353"/>
  <c r="J1353"/>
  <c r="L1353" s="1"/>
  <c r="A1353"/>
  <c r="M1352"/>
  <c r="J1352"/>
  <c r="L1352" s="1"/>
  <c r="A1352"/>
  <c r="M1351"/>
  <c r="J1351"/>
  <c r="L1351" s="1"/>
  <c r="A1351"/>
  <c r="M1350"/>
  <c r="J1350"/>
  <c r="L1350" s="1"/>
  <c r="A1350"/>
  <c r="M1349"/>
  <c r="J1349"/>
  <c r="L1349" s="1"/>
  <c r="A1349"/>
  <c r="M1348"/>
  <c r="J1348"/>
  <c r="L1348" s="1"/>
  <c r="A1348"/>
  <c r="M1347"/>
  <c r="J1347"/>
  <c r="L1347" s="1"/>
  <c r="A1347"/>
  <c r="M1346"/>
  <c r="J1346"/>
  <c r="L1346" s="1"/>
  <c r="A1346"/>
  <c r="M1345"/>
  <c r="J1345"/>
  <c r="L1345" s="1"/>
  <c r="A1345"/>
  <c r="M1344"/>
  <c r="J1344"/>
  <c r="L1344" s="1"/>
  <c r="A1344"/>
  <c r="M1343"/>
  <c r="J1343"/>
  <c r="L1343" s="1"/>
  <c r="A1343"/>
  <c r="M1342"/>
  <c r="J1342"/>
  <c r="L1342" s="1"/>
  <c r="A1342"/>
  <c r="M1341"/>
  <c r="J1341"/>
  <c r="L1341" s="1"/>
  <c r="A1341"/>
  <c r="M1340"/>
  <c r="J1340"/>
  <c r="L1340" s="1"/>
  <c r="A1340"/>
  <c r="M1339"/>
  <c r="J1339"/>
  <c r="L1339" s="1"/>
  <c r="A1339"/>
  <c r="M1338"/>
  <c r="J1338"/>
  <c r="L1338" s="1"/>
  <c r="A1338"/>
  <c r="M1337"/>
  <c r="J1337"/>
  <c r="L1337" s="1"/>
  <c r="A1337"/>
  <c r="M1336"/>
  <c r="J1336"/>
  <c r="L1336" s="1"/>
  <c r="A1336"/>
  <c r="M1335"/>
  <c r="J1335"/>
  <c r="L1335" s="1"/>
  <c r="A1335"/>
  <c r="M1334"/>
  <c r="J1334"/>
  <c r="L1334" s="1"/>
  <c r="A1334"/>
  <c r="M1333"/>
  <c r="J1333"/>
  <c r="L1333" s="1"/>
  <c r="A1333"/>
  <c r="M1332"/>
  <c r="J1332"/>
  <c r="L1332" s="1"/>
  <c r="A1332"/>
  <c r="M1331"/>
  <c r="J1331"/>
  <c r="L1331" s="1"/>
  <c r="A1331"/>
  <c r="M1330"/>
  <c r="J1330"/>
  <c r="L1330" s="1"/>
  <c r="A1330"/>
  <c r="M1329"/>
  <c r="J1329"/>
  <c r="L1329" s="1"/>
  <c r="A1329"/>
  <c r="M1328"/>
  <c r="J1328"/>
  <c r="L1328" s="1"/>
  <c r="A1328"/>
  <c r="M1327"/>
  <c r="J1327"/>
  <c r="L1327" s="1"/>
  <c r="A1327"/>
  <c r="M1326"/>
  <c r="J1326"/>
  <c r="L1326" s="1"/>
  <c r="A1326"/>
  <c r="M1325"/>
  <c r="J1325"/>
  <c r="L1325" s="1"/>
  <c r="A1325"/>
  <c r="M1324"/>
  <c r="J1324"/>
  <c r="L1324" s="1"/>
  <c r="A1324"/>
  <c r="M1323"/>
  <c r="J1323"/>
  <c r="L1323" s="1"/>
  <c r="A1323"/>
  <c r="M1322"/>
  <c r="J1322"/>
  <c r="L1322" s="1"/>
  <c r="A1322"/>
  <c r="M1321"/>
  <c r="J1321"/>
  <c r="L1321" s="1"/>
  <c r="A1321"/>
  <c r="M1320"/>
  <c r="J1320"/>
  <c r="L1320" s="1"/>
  <c r="A1320"/>
  <c r="M1319"/>
  <c r="J1319"/>
  <c r="L1319" s="1"/>
  <c r="A1319"/>
  <c r="M1318"/>
  <c r="J1318"/>
  <c r="L1318" s="1"/>
  <c r="A1318"/>
  <c r="M1317"/>
  <c r="J1317"/>
  <c r="L1317" s="1"/>
  <c r="A1317"/>
  <c r="M1316"/>
  <c r="J1316"/>
  <c r="L1316" s="1"/>
  <c r="A1316"/>
  <c r="M1315"/>
  <c r="J1315"/>
  <c r="L1315" s="1"/>
  <c r="A1315"/>
  <c r="M1314"/>
  <c r="J1314"/>
  <c r="L1314" s="1"/>
  <c r="A1314"/>
  <c r="M1313"/>
  <c r="J1313"/>
  <c r="L1313" s="1"/>
  <c r="A1313"/>
  <c r="M1312"/>
  <c r="J1312"/>
  <c r="L1312" s="1"/>
  <c r="A1312"/>
  <c r="M1311"/>
  <c r="J1311"/>
  <c r="L1311" s="1"/>
  <c r="A1311"/>
  <c r="M1310"/>
  <c r="J1310"/>
  <c r="L1310" s="1"/>
  <c r="A1310"/>
  <c r="M1309"/>
  <c r="J1309"/>
  <c r="L1309" s="1"/>
  <c r="A1309"/>
  <c r="M1308"/>
  <c r="J1308"/>
  <c r="L1308" s="1"/>
  <c r="A1308"/>
  <c r="M1307"/>
  <c r="J1307"/>
  <c r="L1307" s="1"/>
  <c r="A1307"/>
  <c r="M1306"/>
  <c r="J1306"/>
  <c r="L1306" s="1"/>
  <c r="A1306"/>
  <c r="M1305"/>
  <c r="J1305"/>
  <c r="L1305" s="1"/>
  <c r="A1305"/>
  <c r="M1304"/>
  <c r="J1304"/>
  <c r="L1304" s="1"/>
  <c r="A1304"/>
  <c r="M1303"/>
  <c r="J1303"/>
  <c r="L1303" s="1"/>
  <c r="A1303"/>
  <c r="M1302"/>
  <c r="J1302"/>
  <c r="L1302" s="1"/>
  <c r="A1302"/>
  <c r="M1301"/>
  <c r="J1301"/>
  <c r="L1301" s="1"/>
  <c r="A1301"/>
  <c r="M1300"/>
  <c r="J1300"/>
  <c r="L1300" s="1"/>
  <c r="A1300"/>
  <c r="M1299"/>
  <c r="J1299"/>
  <c r="L1299" s="1"/>
  <c r="A1299"/>
  <c r="M1298"/>
  <c r="J1298"/>
  <c r="L1298" s="1"/>
  <c r="A1298"/>
  <c r="M1297"/>
  <c r="J1297"/>
  <c r="L1297" s="1"/>
  <c r="A1297"/>
  <c r="M1296"/>
  <c r="J1296"/>
  <c r="L1296" s="1"/>
  <c r="A1296"/>
  <c r="M1295"/>
  <c r="J1295"/>
  <c r="L1295" s="1"/>
  <c r="A1295"/>
  <c r="M1294"/>
  <c r="J1294"/>
  <c r="L1294" s="1"/>
  <c r="A1294"/>
  <c r="M1293"/>
  <c r="J1293"/>
  <c r="L1293" s="1"/>
  <c r="A1293"/>
  <c r="M1292"/>
  <c r="J1292"/>
  <c r="L1292" s="1"/>
  <c r="A1292"/>
  <c r="M1291"/>
  <c r="J1291"/>
  <c r="L1291" s="1"/>
  <c r="A1291"/>
  <c r="M1290"/>
  <c r="J1290"/>
  <c r="L1290" s="1"/>
  <c r="A1290"/>
  <c r="M1289"/>
  <c r="J1289"/>
  <c r="L1289" s="1"/>
  <c r="A1289"/>
  <c r="M1288"/>
  <c r="J1288"/>
  <c r="L1288" s="1"/>
  <c r="A1288"/>
  <c r="M1287"/>
  <c r="J1287"/>
  <c r="L1287" s="1"/>
  <c r="A1287"/>
  <c r="M1286"/>
  <c r="J1286"/>
  <c r="L1286" s="1"/>
  <c r="A1286"/>
  <c r="M1285"/>
  <c r="J1285"/>
  <c r="L1285" s="1"/>
  <c r="A1285"/>
  <c r="M1284"/>
  <c r="J1284"/>
  <c r="L1284" s="1"/>
  <c r="A1284"/>
  <c r="M1283"/>
  <c r="J1283"/>
  <c r="L1283" s="1"/>
  <c r="A1283"/>
  <c r="M1282"/>
  <c r="J1282"/>
  <c r="L1282" s="1"/>
  <c r="A1282"/>
  <c r="M1281"/>
  <c r="J1281"/>
  <c r="L1281" s="1"/>
  <c r="A1281"/>
  <c r="M1280"/>
  <c r="J1280"/>
  <c r="L1280" s="1"/>
  <c r="A1280"/>
  <c r="M1279"/>
  <c r="J1279"/>
  <c r="L1279" s="1"/>
  <c r="A1279"/>
  <c r="M1278"/>
  <c r="J1278"/>
  <c r="L1278" s="1"/>
  <c r="A1278"/>
  <c r="M1277"/>
  <c r="J1277"/>
  <c r="L1277" s="1"/>
  <c r="A1277"/>
  <c r="M1276"/>
  <c r="J1276"/>
  <c r="L1276" s="1"/>
  <c r="A1276"/>
  <c r="M1275"/>
  <c r="J1275"/>
  <c r="L1275" s="1"/>
  <c r="A1275"/>
  <c r="M1274"/>
  <c r="J1274"/>
  <c r="L1274" s="1"/>
  <c r="A1274"/>
  <c r="M1273"/>
  <c r="J1273"/>
  <c r="L1273" s="1"/>
  <c r="A1273"/>
  <c r="M1272"/>
  <c r="J1272"/>
  <c r="L1272" s="1"/>
  <c r="A1272"/>
  <c r="M1271"/>
  <c r="J1271"/>
  <c r="L1271" s="1"/>
  <c r="A1271"/>
  <c r="M1270"/>
  <c r="J1270"/>
  <c r="L1270" s="1"/>
  <c r="A1270"/>
  <c r="M1269"/>
  <c r="J1269"/>
  <c r="L1269" s="1"/>
  <c r="A1269"/>
  <c r="M1268"/>
  <c r="J1268"/>
  <c r="L1268" s="1"/>
  <c r="A1268"/>
  <c r="M1267"/>
  <c r="J1267"/>
  <c r="L1267" s="1"/>
  <c r="A1267"/>
  <c r="M1266"/>
  <c r="J1266"/>
  <c r="L1266" s="1"/>
  <c r="A1266"/>
  <c r="M1265"/>
  <c r="J1265"/>
  <c r="L1265" s="1"/>
  <c r="A1265"/>
  <c r="M1264"/>
  <c r="J1264"/>
  <c r="L1264" s="1"/>
  <c r="A1264"/>
  <c r="M1263"/>
  <c r="J1263"/>
  <c r="L1263" s="1"/>
  <c r="A1263"/>
  <c r="M1262"/>
  <c r="J1262"/>
  <c r="L1262" s="1"/>
  <c r="A1262"/>
  <c r="M1261"/>
  <c r="J1261"/>
  <c r="L1261" s="1"/>
  <c r="A1261"/>
  <c r="M1260"/>
  <c r="J1260"/>
  <c r="L1260" s="1"/>
  <c r="A1260"/>
  <c r="M1259"/>
  <c r="J1259"/>
  <c r="L1259" s="1"/>
  <c r="A1259"/>
  <c r="M1258"/>
  <c r="J1258"/>
  <c r="L1258" s="1"/>
  <c r="A1258"/>
  <c r="M1257"/>
  <c r="J1257"/>
  <c r="L1257" s="1"/>
  <c r="A1257"/>
  <c r="M1256"/>
  <c r="J1256"/>
  <c r="L1256" s="1"/>
  <c r="A1256"/>
  <c r="M1255"/>
  <c r="J1255"/>
  <c r="L1255" s="1"/>
  <c r="A1255"/>
  <c r="M1254"/>
  <c r="J1254"/>
  <c r="L1254" s="1"/>
  <c r="A1254"/>
  <c r="M1253"/>
  <c r="J1253"/>
  <c r="L1253" s="1"/>
  <c r="A1253"/>
  <c r="M1252"/>
  <c r="J1252"/>
  <c r="L1252" s="1"/>
  <c r="A1252"/>
  <c r="M1251"/>
  <c r="J1251"/>
  <c r="L1251" s="1"/>
  <c r="A1251"/>
  <c r="M1250"/>
  <c r="J1250"/>
  <c r="L1250" s="1"/>
  <c r="A1250"/>
  <c r="M1249"/>
  <c r="J1249"/>
  <c r="L1249" s="1"/>
  <c r="A1249"/>
  <c r="M1248"/>
  <c r="J1248"/>
  <c r="L1248" s="1"/>
  <c r="A1248"/>
  <c r="M1247"/>
  <c r="J1247"/>
  <c r="L1247" s="1"/>
  <c r="A1247"/>
  <c r="M1246"/>
  <c r="J1246"/>
  <c r="L1246" s="1"/>
  <c r="A1246"/>
  <c r="M1245"/>
  <c r="J1245"/>
  <c r="L1245" s="1"/>
  <c r="A1245"/>
  <c r="M1244"/>
  <c r="L1244"/>
  <c r="J1244"/>
  <c r="A1244"/>
  <c r="M1243"/>
  <c r="L1243"/>
  <c r="J1243"/>
  <c r="A1243"/>
  <c r="M1242"/>
  <c r="L1242"/>
  <c r="J1242"/>
  <c r="A1242"/>
  <c r="M1241"/>
  <c r="L1241"/>
  <c r="J1241"/>
  <c r="A1241"/>
  <c r="M1240"/>
  <c r="L1240"/>
  <c r="J1240"/>
  <c r="A1240"/>
  <c r="M1239"/>
  <c r="L1239"/>
  <c r="J1239"/>
  <c r="A1239"/>
  <c r="M1238"/>
  <c r="L1238"/>
  <c r="J1238"/>
  <c r="A1238"/>
  <c r="M1237"/>
  <c r="L1237"/>
  <c r="J1237"/>
  <c r="A1237"/>
  <c r="M1236"/>
  <c r="L1236"/>
  <c r="J1236"/>
  <c r="A1236"/>
  <c r="M1235"/>
  <c r="L1235"/>
  <c r="J1235"/>
  <c r="A1235"/>
  <c r="M1234"/>
  <c r="L1234"/>
  <c r="J1234"/>
  <c r="A1234"/>
  <c r="M1233"/>
  <c r="L1233"/>
  <c r="J1233"/>
  <c r="A1233"/>
  <c r="M1232"/>
  <c r="L1232"/>
  <c r="J1232"/>
  <c r="A1232"/>
  <c r="M1231"/>
  <c r="L1231"/>
  <c r="J1231"/>
  <c r="A1231"/>
  <c r="M1230"/>
  <c r="L1230"/>
  <c r="J1230"/>
  <c r="A1230"/>
  <c r="M1229"/>
  <c r="L1229"/>
  <c r="J1229"/>
  <c r="A1229"/>
  <c r="M1228"/>
  <c r="L1228"/>
  <c r="J1228"/>
  <c r="A1228"/>
  <c r="M1227"/>
  <c r="L1227"/>
  <c r="J1227"/>
  <c r="A1227"/>
  <c r="M1226"/>
  <c r="L1226"/>
  <c r="J1226"/>
  <c r="A1226"/>
  <c r="M1225"/>
  <c r="L1225"/>
  <c r="J1225"/>
  <c r="A1225"/>
  <c r="M1224"/>
  <c r="L1224"/>
  <c r="J1224"/>
  <c r="A1224"/>
  <c r="M1223"/>
  <c r="L1223"/>
  <c r="J1223"/>
  <c r="A1223"/>
  <c r="M1222"/>
  <c r="L1222"/>
  <c r="J1222"/>
  <c r="A1222"/>
  <c r="M1221"/>
  <c r="L1221"/>
  <c r="J1221"/>
  <c r="A1221"/>
  <c r="M1220"/>
  <c r="L1220"/>
  <c r="J1220"/>
  <c r="A1220"/>
  <c r="M1219"/>
  <c r="L1219"/>
  <c r="J1219"/>
  <c r="A1219"/>
  <c r="M1218"/>
  <c r="L1218"/>
  <c r="J1218"/>
  <c r="A1218"/>
  <c r="M1217"/>
  <c r="L1217"/>
  <c r="J1217"/>
  <c r="A1217"/>
  <c r="M1216"/>
  <c r="L1216"/>
  <c r="J1216"/>
  <c r="A1216"/>
  <c r="M1215"/>
  <c r="L1215"/>
  <c r="J1215"/>
  <c r="A1215"/>
  <c r="M1214"/>
  <c r="L1214"/>
  <c r="J1214"/>
  <c r="A1214"/>
  <c r="M1213"/>
  <c r="L1213"/>
  <c r="J1213"/>
  <c r="A1213"/>
  <c r="M1212"/>
  <c r="L1212"/>
  <c r="J1212"/>
  <c r="A1212"/>
  <c r="M1211"/>
  <c r="L1211"/>
  <c r="J1211"/>
  <c r="A1211"/>
  <c r="M1210"/>
  <c r="L1210"/>
  <c r="J1210"/>
  <c r="A1210"/>
  <c r="M1209"/>
  <c r="L1209"/>
  <c r="J1209"/>
  <c r="A1209"/>
  <c r="M1208"/>
  <c r="L1208"/>
  <c r="J1208"/>
  <c r="A1208"/>
  <c r="M1207"/>
  <c r="L1207"/>
  <c r="J1207"/>
  <c r="A1207"/>
  <c r="M1206"/>
  <c r="L1206"/>
  <c r="J1206"/>
  <c r="A1206"/>
  <c r="M1205"/>
  <c r="L1205"/>
  <c r="J1205"/>
  <c r="A1205"/>
  <c r="M1204"/>
  <c r="L1204"/>
  <c r="J1204"/>
  <c r="A1204"/>
  <c r="M1203"/>
  <c r="L1203"/>
  <c r="J1203"/>
  <c r="A1203"/>
  <c r="M1202"/>
  <c r="L1202"/>
  <c r="J1202"/>
  <c r="A1202"/>
  <c r="M1201"/>
  <c r="L1201"/>
  <c r="J1201"/>
  <c r="A1201"/>
  <c r="M1200"/>
  <c r="L1200"/>
  <c r="J1200"/>
  <c r="A1200"/>
  <c r="M1199"/>
  <c r="L1199"/>
  <c r="J1199"/>
  <c r="A1199"/>
  <c r="M1198"/>
  <c r="L1198"/>
  <c r="J1198"/>
  <c r="A1198"/>
  <c r="M1197"/>
  <c r="L1197"/>
  <c r="J1197"/>
  <c r="A1197"/>
  <c r="M1196"/>
  <c r="L1196"/>
  <c r="J1196"/>
  <c r="A1196"/>
  <c r="M1195"/>
  <c r="L1195"/>
  <c r="J1195"/>
  <c r="A1195"/>
  <c r="M1194"/>
  <c r="L1194"/>
  <c r="J1194"/>
  <c r="A1194"/>
  <c r="M1193"/>
  <c r="L1193"/>
  <c r="J1193"/>
  <c r="A1193"/>
  <c r="M1192"/>
  <c r="L1192"/>
  <c r="J1192"/>
  <c r="A1192"/>
  <c r="M1191"/>
  <c r="L1191"/>
  <c r="J1191"/>
  <c r="A1191"/>
  <c r="M1190"/>
  <c r="L1190"/>
  <c r="J1190"/>
  <c r="A1190"/>
  <c r="M1189"/>
  <c r="L1189"/>
  <c r="J1189"/>
  <c r="A1189"/>
  <c r="M1188"/>
  <c r="L1188"/>
  <c r="J1188"/>
  <c r="A1188"/>
  <c r="M1187"/>
  <c r="L1187"/>
  <c r="J1187"/>
  <c r="A1187"/>
  <c r="M1186"/>
  <c r="L1186"/>
  <c r="J1186"/>
  <c r="A1186"/>
  <c r="M1185"/>
  <c r="L1185"/>
  <c r="J1185"/>
  <c r="A1185"/>
  <c r="M1184"/>
  <c r="L1184"/>
  <c r="J1184"/>
  <c r="A1184"/>
  <c r="M1183"/>
  <c r="L1183"/>
  <c r="J1183"/>
  <c r="A1183"/>
  <c r="M1182"/>
  <c r="L1182"/>
  <c r="J1182"/>
  <c r="A1182"/>
  <c r="M1181"/>
  <c r="L1181"/>
  <c r="J1181"/>
  <c r="A1181"/>
  <c r="M1180"/>
  <c r="L1180"/>
  <c r="J1180"/>
  <c r="A1180"/>
  <c r="M1179"/>
  <c r="L1179"/>
  <c r="J1179"/>
  <c r="A1179"/>
  <c r="M1178"/>
  <c r="L1178"/>
  <c r="J1178"/>
  <c r="A1178"/>
  <c r="M1177"/>
  <c r="L1177"/>
  <c r="J1177"/>
  <c r="A1177"/>
  <c r="M1176"/>
  <c r="L1176"/>
  <c r="J1176"/>
  <c r="A1176"/>
  <c r="M1175"/>
  <c r="L1175"/>
  <c r="J1175"/>
  <c r="A1175"/>
  <c r="M1174"/>
  <c r="L1174"/>
  <c r="J1174"/>
  <c r="A1174"/>
  <c r="M1173"/>
  <c r="L1173"/>
  <c r="J1173"/>
  <c r="A1173"/>
  <c r="M1172"/>
  <c r="L1172"/>
  <c r="J1172"/>
  <c r="A1172"/>
  <c r="M1171"/>
  <c r="L1171"/>
  <c r="J1171"/>
  <c r="A1171"/>
  <c r="M1170"/>
  <c r="L1170"/>
  <c r="J1170"/>
  <c r="A1170"/>
  <c r="M1169"/>
  <c r="L1169"/>
  <c r="J1169"/>
  <c r="A1169"/>
  <c r="M1168"/>
  <c r="L1168"/>
  <c r="J1168"/>
  <c r="A1168"/>
  <c r="M1167"/>
  <c r="L1167"/>
  <c r="J1167"/>
  <c r="A1167"/>
  <c r="M1166"/>
  <c r="L1166"/>
  <c r="J1166"/>
  <c r="A1166"/>
  <c r="M1165"/>
  <c r="L1165"/>
  <c r="J1165"/>
  <c r="A1165"/>
  <c r="M1164"/>
  <c r="L1164"/>
  <c r="J1164"/>
  <c r="A1164"/>
  <c r="M1163"/>
  <c r="L1163"/>
  <c r="J1163"/>
  <c r="A1163"/>
  <c r="M1162"/>
  <c r="L1162"/>
  <c r="J1162"/>
  <c r="A1162"/>
  <c r="M1161"/>
  <c r="L1161"/>
  <c r="J1161"/>
  <c r="A1161"/>
  <c r="M1160"/>
  <c r="L1160"/>
  <c r="J1160"/>
  <c r="A1160"/>
  <c r="M1159"/>
  <c r="L1159"/>
  <c r="J1159"/>
  <c r="A1159"/>
  <c r="M1158"/>
  <c r="L1158"/>
  <c r="J1158"/>
  <c r="A1158"/>
  <c r="M1157"/>
  <c r="L1157"/>
  <c r="J1157"/>
  <c r="A1157"/>
  <c r="M1156"/>
  <c r="L1156"/>
  <c r="J1156"/>
  <c r="A1156"/>
  <c r="M1155"/>
  <c r="L1155"/>
  <c r="J1155"/>
  <c r="A1155"/>
  <c r="M1154"/>
  <c r="L1154"/>
  <c r="J1154"/>
  <c r="A1154"/>
  <c r="M1153"/>
  <c r="L1153"/>
  <c r="J1153"/>
  <c r="A1153"/>
  <c r="M1152"/>
  <c r="L1152"/>
  <c r="J1152"/>
  <c r="A1152"/>
  <c r="M1151"/>
  <c r="L1151"/>
  <c r="J1151"/>
  <c r="A1151"/>
  <c r="M1150"/>
  <c r="L1150"/>
  <c r="J1150"/>
  <c r="A1150"/>
  <c r="M1149"/>
  <c r="L1149"/>
  <c r="J1149"/>
  <c r="A1149"/>
  <c r="M1148"/>
  <c r="L1148"/>
  <c r="J1148"/>
  <c r="A1148"/>
  <c r="M1147"/>
  <c r="L1147"/>
  <c r="J1147"/>
  <c r="A1147"/>
  <c r="M1146"/>
  <c r="L1146"/>
  <c r="J1146"/>
  <c r="A1146"/>
  <c r="M1145"/>
  <c r="L1145"/>
  <c r="J1145"/>
  <c r="A1145"/>
  <c r="M1144"/>
  <c r="L1144"/>
  <c r="J1144"/>
  <c r="A1144"/>
  <c r="M1143"/>
  <c r="L1143"/>
  <c r="J1143"/>
  <c r="A1143"/>
  <c r="M1142"/>
  <c r="L1142"/>
  <c r="J1142"/>
  <c r="A1142"/>
  <c r="M1141"/>
  <c r="L1141"/>
  <c r="J1141"/>
  <c r="A1141"/>
  <c r="M1140"/>
  <c r="L1140"/>
  <c r="J1140"/>
  <c r="A1140"/>
  <c r="M1139"/>
  <c r="L1139"/>
  <c r="J1139"/>
  <c r="A1139"/>
  <c r="M1138"/>
  <c r="L1138"/>
  <c r="J1138"/>
  <c r="A1138"/>
  <c r="M1137"/>
  <c r="L1137"/>
  <c r="J1137"/>
  <c r="A1137"/>
  <c r="M1136"/>
  <c r="L1136"/>
  <c r="J1136"/>
  <c r="A1136"/>
  <c r="M1135"/>
  <c r="L1135"/>
  <c r="J1135"/>
  <c r="A1135"/>
  <c r="M1134"/>
  <c r="L1134"/>
  <c r="J1134"/>
  <c r="A1134"/>
  <c r="M1133"/>
  <c r="L1133"/>
  <c r="J1133"/>
  <c r="A1133"/>
  <c r="M1132"/>
  <c r="L1132"/>
  <c r="J1132"/>
  <c r="A1132"/>
  <c r="M1131"/>
  <c r="L1131"/>
  <c r="J1131"/>
  <c r="A1131"/>
  <c r="M1130"/>
  <c r="L1130"/>
  <c r="J1130"/>
  <c r="A1130"/>
  <c r="M1129"/>
  <c r="L1129"/>
  <c r="J1129"/>
  <c r="A1129"/>
  <c r="M1128"/>
  <c r="L1128"/>
  <c r="J1128"/>
  <c r="A1128"/>
  <c r="M1127"/>
  <c r="L1127"/>
  <c r="J1127"/>
  <c r="A1127"/>
  <c r="M1126"/>
  <c r="L1126"/>
  <c r="J1126"/>
  <c r="A1126"/>
  <c r="M1125"/>
  <c r="L1125"/>
  <c r="J1125"/>
  <c r="A1125"/>
  <c r="M1124"/>
  <c r="L1124"/>
  <c r="J1124"/>
  <c r="A1124"/>
  <c r="M1123"/>
  <c r="L1123"/>
  <c r="J1123"/>
  <c r="A1123"/>
  <c r="M1122"/>
  <c r="L1122"/>
  <c r="J1122"/>
  <c r="A1122"/>
  <c r="M1121"/>
  <c r="L1121"/>
  <c r="J1121"/>
  <c r="A1121"/>
  <c r="M1120"/>
  <c r="L1120"/>
  <c r="J1120"/>
  <c r="A1120"/>
  <c r="M1119"/>
  <c r="L1119"/>
  <c r="J1119"/>
  <c r="A1119"/>
  <c r="M1118"/>
  <c r="L1118"/>
  <c r="J1118"/>
  <c r="A1118"/>
  <c r="M1117"/>
  <c r="L1117"/>
  <c r="J1117"/>
  <c r="A1117"/>
  <c r="M1116"/>
  <c r="L1116"/>
  <c r="J1116"/>
  <c r="A1116"/>
  <c r="M1115"/>
  <c r="L1115"/>
  <c r="J1115"/>
  <c r="A1115"/>
  <c r="M1114"/>
  <c r="L1114"/>
  <c r="J1114"/>
  <c r="A1114"/>
  <c r="M1113"/>
  <c r="L1113"/>
  <c r="J1113"/>
  <c r="A1113"/>
  <c r="M1112"/>
  <c r="L1112"/>
  <c r="J1112"/>
  <c r="A1112"/>
  <c r="M1111"/>
  <c r="L1111"/>
  <c r="J1111"/>
  <c r="A1111"/>
  <c r="M1110"/>
  <c r="L1110"/>
  <c r="J1110"/>
  <c r="A1110"/>
  <c r="M1109"/>
  <c r="L1109"/>
  <c r="J1109"/>
  <c r="A1109"/>
  <c r="M1108"/>
  <c r="L1108"/>
  <c r="J1108"/>
  <c r="A1108"/>
  <c r="M1107"/>
  <c r="L1107"/>
  <c r="J1107"/>
  <c r="A1107"/>
  <c r="M1106"/>
  <c r="L1106"/>
  <c r="J1106"/>
  <c r="A1106"/>
  <c r="M1105"/>
  <c r="L1105"/>
  <c r="J1105"/>
  <c r="A1105"/>
  <c r="M1104"/>
  <c r="L1104"/>
  <c r="J1104"/>
  <c r="A1104"/>
  <c r="M1103"/>
  <c r="L1103"/>
  <c r="J1103"/>
  <c r="A1103"/>
  <c r="M1102"/>
  <c r="L1102"/>
  <c r="J1102"/>
  <c r="A1102"/>
  <c r="M1101"/>
  <c r="L1101"/>
  <c r="J1101"/>
  <c r="A1101"/>
  <c r="M1100"/>
  <c r="L1100"/>
  <c r="J1100"/>
  <c r="A1100"/>
  <c r="M1099"/>
  <c r="L1099"/>
  <c r="J1099"/>
  <c r="A1099"/>
  <c r="M1098"/>
  <c r="L1098"/>
  <c r="J1098"/>
  <c r="A1098"/>
  <c r="M1097"/>
  <c r="L1097"/>
  <c r="J1097"/>
  <c r="A1097"/>
  <c r="M1096"/>
  <c r="L1096"/>
  <c r="J1096"/>
  <c r="A1096"/>
  <c r="M1095"/>
  <c r="L1095"/>
  <c r="J1095"/>
  <c r="A1095"/>
  <c r="M1094"/>
  <c r="L1094"/>
  <c r="J1094"/>
  <c r="A1094"/>
  <c r="M1093"/>
  <c r="L1093"/>
  <c r="J1093"/>
  <c r="A1093"/>
  <c r="M1092"/>
  <c r="L1092"/>
  <c r="J1092"/>
  <c r="A1092"/>
  <c r="M1091"/>
  <c r="L1091"/>
  <c r="J1091"/>
  <c r="A1091"/>
  <c r="M1090"/>
  <c r="L1090"/>
  <c r="J1090"/>
  <c r="A1090"/>
  <c r="M1089"/>
  <c r="L1089"/>
  <c r="J1089"/>
  <c r="A1089"/>
  <c r="M1088"/>
  <c r="L1088"/>
  <c r="J1088"/>
  <c r="A1088"/>
  <c r="M1087"/>
  <c r="L1087"/>
  <c r="J1087"/>
  <c r="A1087"/>
  <c r="M1086"/>
  <c r="L1086"/>
  <c r="J1086"/>
  <c r="A1086"/>
  <c r="M1085"/>
  <c r="L1085"/>
  <c r="J1085"/>
  <c r="A1085"/>
  <c r="M1084"/>
  <c r="L1084"/>
  <c r="J1084"/>
  <c r="A1084"/>
  <c r="M1083"/>
  <c r="L1083"/>
  <c r="J1083"/>
  <c r="A1083"/>
  <c r="M1082"/>
  <c r="L1082"/>
  <c r="J1082"/>
  <c r="A1082"/>
  <c r="M1081"/>
  <c r="L1081"/>
  <c r="J1081"/>
  <c r="A1081"/>
  <c r="M1080"/>
  <c r="L1080"/>
  <c r="J1080"/>
  <c r="A1080"/>
  <c r="M1079"/>
  <c r="L1079"/>
  <c r="J1079"/>
  <c r="A1079"/>
  <c r="M1078"/>
  <c r="L1078"/>
  <c r="J1078"/>
  <c r="A1078"/>
  <c r="M1077"/>
  <c r="L1077"/>
  <c r="J1077"/>
  <c r="A1077"/>
  <c r="M1076"/>
  <c r="L1076"/>
  <c r="J1076"/>
  <c r="A1076"/>
  <c r="M1075"/>
  <c r="L1075"/>
  <c r="J1075"/>
  <c r="A1075"/>
  <c r="M1074"/>
  <c r="L1074"/>
  <c r="J1074"/>
  <c r="A1074"/>
  <c r="M1073"/>
  <c r="L1073"/>
  <c r="J1073"/>
  <c r="A1073"/>
  <c r="M1072"/>
  <c r="L1072"/>
  <c r="J1072"/>
  <c r="A1072"/>
  <c r="M1071"/>
  <c r="L1071"/>
  <c r="J1071"/>
  <c r="A1071"/>
  <c r="M1070"/>
  <c r="L1070"/>
  <c r="J1070"/>
  <c r="A1070"/>
  <c r="M1069"/>
  <c r="L1069"/>
  <c r="J1069"/>
  <c r="A1069"/>
  <c r="M1068"/>
  <c r="L1068"/>
  <c r="J1068"/>
  <c r="A1068"/>
  <c r="M1067"/>
  <c r="L1067"/>
  <c r="J1067"/>
  <c r="A1067"/>
  <c r="M1066"/>
  <c r="L1066"/>
  <c r="J1066"/>
  <c r="A1066"/>
  <c r="M1065"/>
  <c r="L1065"/>
  <c r="J1065"/>
  <c r="A1065"/>
  <c r="M1064"/>
  <c r="L1064"/>
  <c r="J1064"/>
  <c r="A1064"/>
  <c r="M1063"/>
  <c r="L1063"/>
  <c r="J1063"/>
  <c r="A1063"/>
  <c r="M1062"/>
  <c r="L1062"/>
  <c r="J1062"/>
  <c r="A1062"/>
  <c r="M1061"/>
  <c r="L1061"/>
  <c r="J1061"/>
  <c r="A1061"/>
  <c r="M1060"/>
  <c r="L1060"/>
  <c r="J1060"/>
  <c r="A1060"/>
  <c r="M1059"/>
  <c r="L1059"/>
  <c r="J1059"/>
  <c r="A1059"/>
  <c r="M1058"/>
  <c r="L1058"/>
  <c r="J1058"/>
  <c r="A1058"/>
  <c r="M1057"/>
  <c r="L1057"/>
  <c r="J1057"/>
  <c r="A1057"/>
  <c r="M1056"/>
  <c r="L1056"/>
  <c r="J1056"/>
  <c r="A1056"/>
  <c r="M1055"/>
  <c r="L1055"/>
  <c r="J1055"/>
  <c r="A1055"/>
  <c r="M1054"/>
  <c r="L1054"/>
  <c r="J1054"/>
  <c r="A1054"/>
  <c r="M1053"/>
  <c r="L1053"/>
  <c r="J1053"/>
  <c r="A1053"/>
  <c r="M1052"/>
  <c r="L1052"/>
  <c r="J1052"/>
  <c r="A1052"/>
  <c r="M1051"/>
  <c r="L1051"/>
  <c r="J1051"/>
  <c r="A1051"/>
  <c r="M1050"/>
  <c r="L1050"/>
  <c r="J1050"/>
  <c r="A1050"/>
  <c r="M1049"/>
  <c r="L1049"/>
  <c r="J1049"/>
  <c r="A1049"/>
  <c r="M1048"/>
  <c r="L1048"/>
  <c r="J1048"/>
  <c r="A1048"/>
  <c r="M1047"/>
  <c r="L1047"/>
  <c r="J1047"/>
  <c r="A1047"/>
  <c r="M1046"/>
  <c r="L1046"/>
  <c r="J1046"/>
  <c r="A1046"/>
  <c r="M1045"/>
  <c r="L1045"/>
  <c r="J1045"/>
  <c r="A1045"/>
  <c r="M1044"/>
  <c r="L1044"/>
  <c r="J1044"/>
  <c r="A1044"/>
  <c r="M1043"/>
  <c r="L1043"/>
  <c r="J1043"/>
  <c r="A1043"/>
  <c r="M1042"/>
  <c r="L1042"/>
  <c r="J1042"/>
  <c r="A1042"/>
  <c r="M1041"/>
  <c r="L1041"/>
  <c r="J1041"/>
  <c r="A1041"/>
  <c r="M1040"/>
  <c r="L1040"/>
  <c r="J1040"/>
  <c r="A1040"/>
  <c r="M1039"/>
  <c r="L1039"/>
  <c r="J1039"/>
  <c r="A1039"/>
  <c r="M1038"/>
  <c r="L1038"/>
  <c r="J1038"/>
  <c r="A1038"/>
  <c r="M1037"/>
  <c r="L1037"/>
  <c r="J1037"/>
  <c r="A1037"/>
  <c r="M1036"/>
  <c r="L1036"/>
  <c r="J1036"/>
  <c r="A1036"/>
  <c r="M1035"/>
  <c r="L1035"/>
  <c r="J1035"/>
  <c r="A1035"/>
  <c r="M1034"/>
  <c r="L1034"/>
  <c r="J1034"/>
  <c r="A1034"/>
  <c r="M1033"/>
  <c r="L1033"/>
  <c r="J1033"/>
  <c r="A1033"/>
  <c r="M1032"/>
  <c r="L1032"/>
  <c r="J1032"/>
  <c r="A1032"/>
  <c r="M1031"/>
  <c r="L1031"/>
  <c r="J1031"/>
  <c r="A1031"/>
  <c r="M1030"/>
  <c r="L1030"/>
  <c r="J1030"/>
  <c r="A1030"/>
  <c r="M1029"/>
  <c r="L1029"/>
  <c r="J1029"/>
  <c r="A1029"/>
  <c r="M1028"/>
  <c r="L1028"/>
  <c r="J1028"/>
  <c r="A1028"/>
  <c r="M1027"/>
  <c r="L1027"/>
  <c r="J1027"/>
  <c r="A1027"/>
  <c r="M1026"/>
  <c r="L1026"/>
  <c r="J1026"/>
  <c r="A1026"/>
  <c r="M1025"/>
  <c r="L1025"/>
  <c r="J1025"/>
  <c r="A1025"/>
  <c r="M1024"/>
  <c r="L1024"/>
  <c r="J1024"/>
  <c r="A1024"/>
  <c r="M1023"/>
  <c r="L1023"/>
  <c r="J1023"/>
  <c r="A1023"/>
  <c r="M1022"/>
  <c r="L1022"/>
  <c r="J1022"/>
  <c r="A1022"/>
  <c r="M1021"/>
  <c r="L1021"/>
  <c r="J1021"/>
  <c r="A1021"/>
  <c r="M1020"/>
  <c r="L1020"/>
  <c r="J1020"/>
  <c r="A1020"/>
  <c r="M1019"/>
  <c r="L1019"/>
  <c r="J1019"/>
  <c r="A1019"/>
  <c r="M1018"/>
  <c r="L1018"/>
  <c r="J1018"/>
  <c r="A1018"/>
  <c r="M1017"/>
  <c r="L1017"/>
  <c r="J1017"/>
  <c r="A1017"/>
  <c r="M1016"/>
  <c r="L1016"/>
  <c r="J1016"/>
  <c r="A1016"/>
  <c r="M1015"/>
  <c r="L1015"/>
  <c r="J1015"/>
  <c r="A1015"/>
  <c r="M1014"/>
  <c r="L1014"/>
  <c r="J1014"/>
  <c r="A1014"/>
  <c r="M1013"/>
  <c r="L1013"/>
  <c r="J1013"/>
  <c r="A1013"/>
  <c r="M1012"/>
  <c r="L1012"/>
  <c r="J1012"/>
  <c r="A1012"/>
  <c r="M1011"/>
  <c r="L1011"/>
  <c r="J1011"/>
  <c r="A1011"/>
  <c r="M1010"/>
  <c r="L1010"/>
  <c r="J1010"/>
  <c r="A1010"/>
  <c r="M1009"/>
  <c r="L1009"/>
  <c r="J1009"/>
  <c r="A1009"/>
  <c r="M1008"/>
  <c r="L1008"/>
  <c r="J1008"/>
  <c r="A1008"/>
  <c r="M1007"/>
  <c r="L1007"/>
  <c r="J1007"/>
  <c r="A1007"/>
  <c r="M1006"/>
  <c r="L1006"/>
  <c r="J1006"/>
  <c r="A1006"/>
  <c r="M1005"/>
  <c r="L1005"/>
  <c r="J1005"/>
  <c r="A1005"/>
  <c r="M1004"/>
  <c r="L1004"/>
  <c r="J1004"/>
  <c r="A1004"/>
  <c r="M1003"/>
  <c r="L1003"/>
  <c r="J1003"/>
  <c r="A1003"/>
  <c r="M1002"/>
  <c r="L1002"/>
  <c r="J1002"/>
  <c r="A1002"/>
  <c r="M1001"/>
  <c r="L1001"/>
  <c r="J1001"/>
  <c r="A1001"/>
  <c r="M1000"/>
  <c r="L1000"/>
  <c r="J1000"/>
  <c r="A1000"/>
  <c r="M999"/>
  <c r="L999"/>
  <c r="J999"/>
  <c r="A999"/>
  <c r="M998"/>
  <c r="L998"/>
  <c r="J998"/>
  <c r="A998"/>
  <c r="M997"/>
  <c r="L997"/>
  <c r="J997"/>
  <c r="A997"/>
  <c r="M996"/>
  <c r="L996"/>
  <c r="J996"/>
  <c r="A996"/>
  <c r="M995"/>
  <c r="L995"/>
  <c r="J995"/>
  <c r="A995"/>
  <c r="M994"/>
  <c r="L994"/>
  <c r="J994"/>
  <c r="A994"/>
  <c r="M993"/>
  <c r="L993"/>
  <c r="J993"/>
  <c r="A993"/>
  <c r="M992"/>
  <c r="L992"/>
  <c r="J992"/>
  <c r="A992"/>
  <c r="M991"/>
  <c r="L991"/>
  <c r="J991"/>
  <c r="A991"/>
  <c r="M990"/>
  <c r="L990"/>
  <c r="J990"/>
  <c r="A990"/>
  <c r="M989"/>
  <c r="L989"/>
  <c r="J989"/>
  <c r="A989"/>
  <c r="M988"/>
  <c r="L988"/>
  <c r="J988"/>
  <c r="A988"/>
  <c r="M987"/>
  <c r="L987"/>
  <c r="J987"/>
  <c r="A987"/>
  <c r="M986"/>
  <c r="L986"/>
  <c r="J986"/>
  <c r="A986"/>
  <c r="M985"/>
  <c r="L985"/>
  <c r="J985"/>
  <c r="A985"/>
  <c r="M984"/>
  <c r="L984"/>
  <c r="J984"/>
  <c r="A984"/>
  <c r="M983"/>
  <c r="L983"/>
  <c r="J983"/>
  <c r="A983"/>
  <c r="M982"/>
  <c r="L982"/>
  <c r="J982"/>
  <c r="A982"/>
  <c r="M981"/>
  <c r="L981"/>
  <c r="J981"/>
  <c r="A981"/>
  <c r="M980"/>
  <c r="L980"/>
  <c r="J980"/>
  <c r="A980"/>
  <c r="M979"/>
  <c r="L979"/>
  <c r="J979"/>
  <c r="A979"/>
  <c r="M978"/>
  <c r="L978"/>
  <c r="J978"/>
  <c r="A978"/>
  <c r="M977"/>
  <c r="L977"/>
  <c r="J977"/>
  <c r="A977"/>
  <c r="M976"/>
  <c r="L976"/>
  <c r="J976"/>
  <c r="A976"/>
  <c r="M975"/>
  <c r="L975"/>
  <c r="J975"/>
  <c r="A975"/>
  <c r="M974"/>
  <c r="L974"/>
  <c r="J974"/>
  <c r="A974"/>
  <c r="M973"/>
  <c r="L973"/>
  <c r="J973"/>
  <c r="A973"/>
  <c r="M972"/>
  <c r="L972"/>
  <c r="J972"/>
  <c r="A972"/>
  <c r="M971"/>
  <c r="L971"/>
  <c r="J971"/>
  <c r="A971"/>
  <c r="M970"/>
  <c r="L970"/>
  <c r="J970"/>
  <c r="A970"/>
  <c r="M969"/>
  <c r="L969"/>
  <c r="J969"/>
  <c r="A969"/>
  <c r="M968"/>
  <c r="L968"/>
  <c r="J968"/>
  <c r="A968"/>
  <c r="M967"/>
  <c r="L967"/>
  <c r="J967"/>
  <c r="A967"/>
  <c r="M966"/>
  <c r="L966"/>
  <c r="J966"/>
  <c r="A966"/>
  <c r="M965"/>
  <c r="L965"/>
  <c r="J965"/>
  <c r="A965"/>
  <c r="M964"/>
  <c r="L964"/>
  <c r="J964"/>
  <c r="A964"/>
  <c r="M963"/>
  <c r="L963"/>
  <c r="J963"/>
  <c r="A963"/>
  <c r="M962"/>
  <c r="L962"/>
  <c r="J962"/>
  <c r="A962"/>
  <c r="M961"/>
  <c r="L961"/>
  <c r="J961"/>
  <c r="A961"/>
  <c r="M960"/>
  <c r="L960"/>
  <c r="J960"/>
  <c r="A960"/>
  <c r="M959"/>
  <c r="L959"/>
  <c r="J959"/>
  <c r="A959"/>
  <c r="M958"/>
  <c r="L958"/>
  <c r="J958"/>
  <c r="A958"/>
  <c r="M957"/>
  <c r="L957"/>
  <c r="J957"/>
  <c r="A957"/>
  <c r="M956"/>
  <c r="L956"/>
  <c r="J956"/>
  <c r="A956"/>
  <c r="M955"/>
  <c r="L955"/>
  <c r="J955"/>
  <c r="A955"/>
  <c r="M954"/>
  <c r="L954"/>
  <c r="J954"/>
  <c r="A954"/>
  <c r="M953"/>
  <c r="L953"/>
  <c r="J953"/>
  <c r="A953"/>
  <c r="M952"/>
  <c r="L952"/>
  <c r="J952"/>
  <c r="A952"/>
  <c r="M951"/>
  <c r="L951"/>
  <c r="J951"/>
  <c r="A951"/>
  <c r="M950"/>
  <c r="L950"/>
  <c r="J950"/>
  <c r="A950"/>
  <c r="M949"/>
  <c r="L949"/>
  <c r="J949"/>
  <c r="A949"/>
  <c r="M948"/>
  <c r="L948"/>
  <c r="J948"/>
  <c r="A948"/>
  <c r="M947"/>
  <c r="L947"/>
  <c r="J947"/>
  <c r="A947"/>
  <c r="M946"/>
  <c r="L946"/>
  <c r="J946"/>
  <c r="A946"/>
  <c r="M945"/>
  <c r="L945"/>
  <c r="J945"/>
  <c r="A945"/>
  <c r="M944"/>
  <c r="L944"/>
  <c r="J944"/>
  <c r="A944"/>
  <c r="M943"/>
  <c r="L943"/>
  <c r="J943"/>
  <c r="A943"/>
  <c r="M942"/>
  <c r="L942"/>
  <c r="J942"/>
  <c r="A942"/>
  <c r="M941"/>
  <c r="L941"/>
  <c r="J941"/>
  <c r="A941"/>
  <c r="M940"/>
  <c r="L940"/>
  <c r="J940"/>
  <c r="A940"/>
  <c r="M939"/>
  <c r="L939"/>
  <c r="J939"/>
  <c r="A939"/>
  <c r="M938"/>
  <c r="L938"/>
  <c r="J938"/>
  <c r="A938"/>
  <c r="M937"/>
  <c r="L937"/>
  <c r="J937"/>
  <c r="A937"/>
  <c r="M936"/>
  <c r="L936"/>
  <c r="J936"/>
  <c r="A936"/>
  <c r="M935"/>
  <c r="L935"/>
  <c r="J935"/>
  <c r="A935"/>
  <c r="M934"/>
  <c r="L934"/>
  <c r="J934"/>
  <c r="A934"/>
  <c r="M933"/>
  <c r="L933"/>
  <c r="J933"/>
  <c r="A933"/>
  <c r="M932"/>
  <c r="L932"/>
  <c r="J932"/>
  <c r="A932"/>
  <c r="M931"/>
  <c r="L931"/>
  <c r="J931"/>
  <c r="A931"/>
  <c r="M930"/>
  <c r="L930"/>
  <c r="J930"/>
  <c r="A930"/>
  <c r="M929"/>
  <c r="L929"/>
  <c r="J929"/>
  <c r="A929"/>
  <c r="M928"/>
  <c r="L928"/>
  <c r="J928"/>
  <c r="A928"/>
  <c r="M927"/>
  <c r="L927"/>
  <c r="J927"/>
  <c r="A927"/>
  <c r="M926"/>
  <c r="L926"/>
  <c r="J926"/>
  <c r="A926"/>
  <c r="M925"/>
  <c r="L925"/>
  <c r="J925"/>
  <c r="A925"/>
  <c r="M924"/>
  <c r="L924"/>
  <c r="J924"/>
  <c r="A924"/>
  <c r="M923"/>
  <c r="L923"/>
  <c r="J923"/>
  <c r="A923"/>
  <c r="M922"/>
  <c r="L922"/>
  <c r="J922"/>
  <c r="A922"/>
  <c r="M921"/>
  <c r="L921"/>
  <c r="J921"/>
  <c r="A921"/>
  <c r="M920"/>
  <c r="L920"/>
  <c r="J920"/>
  <c r="A920"/>
  <c r="M919"/>
  <c r="L919"/>
  <c r="J919"/>
  <c r="A919"/>
  <c r="M918"/>
  <c r="L918"/>
  <c r="J918"/>
  <c r="A918"/>
  <c r="M917"/>
  <c r="L917"/>
  <c r="J917"/>
  <c r="A917"/>
  <c r="M916"/>
  <c r="L916"/>
  <c r="J916"/>
  <c r="A916"/>
  <c r="M915"/>
  <c r="L915"/>
  <c r="J915"/>
  <c r="A915"/>
  <c r="M914"/>
  <c r="L914"/>
  <c r="J914"/>
  <c r="A914"/>
  <c r="M913"/>
  <c r="L913"/>
  <c r="J913"/>
  <c r="A913"/>
  <c r="M912"/>
  <c r="L912"/>
  <c r="J912"/>
  <c r="A912"/>
  <c r="M911"/>
  <c r="L911"/>
  <c r="J911"/>
  <c r="A911"/>
  <c r="M910"/>
  <c r="L910"/>
  <c r="J910"/>
  <c r="A910"/>
  <c r="M909"/>
  <c r="L909"/>
  <c r="J909"/>
  <c r="A909"/>
  <c r="M908"/>
  <c r="L908"/>
  <c r="J908"/>
  <c r="A908"/>
  <c r="M907"/>
  <c r="L907"/>
  <c r="J907"/>
  <c r="A907"/>
  <c r="M906"/>
  <c r="L906"/>
  <c r="J906"/>
  <c r="A906"/>
  <c r="M905"/>
  <c r="L905"/>
  <c r="J905"/>
  <c r="A905"/>
  <c r="M904"/>
  <c r="L904"/>
  <c r="J904"/>
  <c r="A904"/>
  <c r="M903"/>
  <c r="L903"/>
  <c r="J903"/>
  <c r="A903"/>
  <c r="M902"/>
  <c r="L902"/>
  <c r="J902"/>
  <c r="A902"/>
  <c r="M901"/>
  <c r="L901"/>
  <c r="J901"/>
  <c r="A901"/>
  <c r="M900"/>
  <c r="L900"/>
  <c r="J900"/>
  <c r="A900"/>
  <c r="M899"/>
  <c r="L899"/>
  <c r="J899"/>
  <c r="A899"/>
  <c r="M898"/>
  <c r="L898"/>
  <c r="J898"/>
  <c r="A898"/>
  <c r="M897"/>
  <c r="L897"/>
  <c r="J897"/>
  <c r="A897"/>
  <c r="M896"/>
  <c r="L896"/>
  <c r="J896"/>
  <c r="A896"/>
  <c r="M895"/>
  <c r="L895"/>
  <c r="J895"/>
  <c r="A895"/>
  <c r="M894"/>
  <c r="L894"/>
  <c r="J894"/>
  <c r="A894"/>
  <c r="M893"/>
  <c r="L893"/>
  <c r="J893"/>
  <c r="A893"/>
  <c r="M892"/>
  <c r="L892"/>
  <c r="J892"/>
  <c r="A892"/>
  <c r="M891"/>
  <c r="L891"/>
  <c r="J891"/>
  <c r="A891"/>
  <c r="M890"/>
  <c r="L890"/>
  <c r="J890"/>
  <c r="A890"/>
  <c r="M889"/>
  <c r="L889"/>
  <c r="J889"/>
  <c r="A889"/>
  <c r="M888"/>
  <c r="L888"/>
  <c r="J888"/>
  <c r="A888"/>
  <c r="M887"/>
  <c r="L887"/>
  <c r="J887"/>
  <c r="A887"/>
  <c r="M886"/>
  <c r="L886"/>
  <c r="J886"/>
  <c r="A886"/>
  <c r="M885"/>
  <c r="L885"/>
  <c r="J885"/>
  <c r="A885"/>
  <c r="M884"/>
  <c r="L884"/>
  <c r="J884"/>
  <c r="A884"/>
  <c r="M883"/>
  <c r="L883"/>
  <c r="J883"/>
  <c r="A883"/>
  <c r="M882"/>
  <c r="L882"/>
  <c r="J882"/>
  <c r="A882"/>
  <c r="M881"/>
  <c r="L881"/>
  <c r="J881"/>
  <c r="A881"/>
  <c r="M880"/>
  <c r="L880"/>
  <c r="J880"/>
  <c r="A880"/>
  <c r="M879"/>
  <c r="L879"/>
  <c r="J879"/>
  <c r="A879"/>
  <c r="M878"/>
  <c r="L878"/>
  <c r="J878"/>
  <c r="A878"/>
  <c r="M877"/>
  <c r="L877"/>
  <c r="J877"/>
  <c r="A877"/>
  <c r="M876"/>
  <c r="L876"/>
  <c r="J876"/>
  <c r="A876"/>
  <c r="M875"/>
  <c r="L875"/>
  <c r="J875"/>
  <c r="A875"/>
  <c r="M874"/>
  <c r="L874"/>
  <c r="J874"/>
  <c r="A874"/>
  <c r="M873"/>
  <c r="L873"/>
  <c r="J873"/>
  <c r="A873"/>
  <c r="M872"/>
  <c r="L872"/>
  <c r="J872"/>
  <c r="A872"/>
  <c r="M871"/>
  <c r="L871"/>
  <c r="J871"/>
  <c r="A871"/>
  <c r="M870"/>
  <c r="L870"/>
  <c r="J870"/>
  <c r="A870"/>
  <c r="M869"/>
  <c r="L869"/>
  <c r="J869"/>
  <c r="A869"/>
  <c r="M868"/>
  <c r="L868"/>
  <c r="J868"/>
  <c r="A868"/>
  <c r="M867"/>
  <c r="L867"/>
  <c r="J867"/>
  <c r="A867"/>
  <c r="M866"/>
  <c r="L866"/>
  <c r="J866"/>
  <c r="A866"/>
  <c r="M865"/>
  <c r="L865"/>
  <c r="J865"/>
  <c r="A865"/>
  <c r="M864"/>
  <c r="L864"/>
  <c r="J864"/>
  <c r="A864"/>
  <c r="M863"/>
  <c r="L863"/>
  <c r="J863"/>
  <c r="A863"/>
  <c r="M862"/>
  <c r="L862"/>
  <c r="J862"/>
  <c r="A862"/>
  <c r="M861"/>
  <c r="L861"/>
  <c r="J861"/>
  <c r="A861"/>
  <c r="M860"/>
  <c r="L860"/>
  <c r="J860"/>
  <c r="A860"/>
  <c r="M859"/>
  <c r="L859"/>
  <c r="J859"/>
  <c r="A859"/>
  <c r="M858"/>
  <c r="L858"/>
  <c r="J858"/>
  <c r="A858"/>
  <c r="M857"/>
  <c r="L857"/>
  <c r="J857"/>
  <c r="A857"/>
  <c r="M856"/>
  <c r="L856"/>
  <c r="J856"/>
  <c r="A856"/>
  <c r="M855"/>
  <c r="L855"/>
  <c r="J855"/>
  <c r="A855"/>
  <c r="M854"/>
  <c r="L854"/>
  <c r="J854"/>
  <c r="A854"/>
  <c r="M853"/>
  <c r="L853"/>
  <c r="J853"/>
  <c r="A853"/>
  <c r="M852"/>
  <c r="L852"/>
  <c r="J852"/>
  <c r="A852"/>
  <c r="M851"/>
  <c r="L851"/>
  <c r="J851"/>
  <c r="A851"/>
  <c r="M850"/>
  <c r="L850"/>
  <c r="J850"/>
  <c r="A850"/>
  <c r="M849"/>
  <c r="L849"/>
  <c r="J849"/>
  <c r="A849"/>
  <c r="M848"/>
  <c r="L848"/>
  <c r="J848"/>
  <c r="A848"/>
  <c r="M847"/>
  <c r="L847"/>
  <c r="J847"/>
  <c r="A847"/>
  <c r="M846"/>
  <c r="L846"/>
  <c r="J846"/>
  <c r="A846"/>
  <c r="M845"/>
  <c r="L845"/>
  <c r="J845"/>
  <c r="A845"/>
  <c r="M844"/>
  <c r="L844"/>
  <c r="J844"/>
  <c r="A844"/>
  <c r="M843"/>
  <c r="L843"/>
  <c r="J843"/>
  <c r="A843"/>
  <c r="M842"/>
  <c r="L842"/>
  <c r="J842"/>
  <c r="A842"/>
  <c r="M841"/>
  <c r="L841"/>
  <c r="J841"/>
  <c r="A841"/>
  <c r="M840"/>
  <c r="L840"/>
  <c r="J840"/>
  <c r="A840"/>
  <c r="M839"/>
  <c r="L839"/>
  <c r="J839"/>
  <c r="A839"/>
  <c r="M838"/>
  <c r="L838"/>
  <c r="J838"/>
  <c r="A838"/>
  <c r="M837"/>
  <c r="L837"/>
  <c r="J837"/>
  <c r="A837"/>
  <c r="M836"/>
  <c r="L836"/>
  <c r="J836"/>
  <c r="A836"/>
  <c r="M835"/>
  <c r="L835"/>
  <c r="J835"/>
  <c r="A835"/>
  <c r="M834"/>
  <c r="L834"/>
  <c r="J834"/>
  <c r="A834"/>
  <c r="M833"/>
  <c r="L833"/>
  <c r="J833"/>
  <c r="A833"/>
  <c r="M832"/>
  <c r="L832"/>
  <c r="J832"/>
  <c r="A832"/>
  <c r="M831"/>
  <c r="L831"/>
  <c r="J831"/>
  <c r="A831"/>
  <c r="M830"/>
  <c r="L830"/>
  <c r="J830"/>
  <c r="A830"/>
  <c r="M829"/>
  <c r="L829"/>
  <c r="J829"/>
  <c r="A829"/>
  <c r="M828"/>
  <c r="L828"/>
  <c r="J828"/>
  <c r="A828"/>
  <c r="M827"/>
  <c r="L827"/>
  <c r="J827"/>
  <c r="A827"/>
  <c r="M826"/>
  <c r="L826"/>
  <c r="J826"/>
  <c r="A826"/>
  <c r="M825"/>
  <c r="L825"/>
  <c r="J825"/>
  <c r="A825"/>
  <c r="M824"/>
  <c r="L824"/>
  <c r="J824"/>
  <c r="A824"/>
  <c r="M823"/>
  <c r="L823"/>
  <c r="J823"/>
  <c r="A823"/>
  <c r="M822"/>
  <c r="L822"/>
  <c r="J822"/>
  <c r="A822"/>
  <c r="M821"/>
  <c r="L821"/>
  <c r="J821"/>
  <c r="A821"/>
  <c r="M820"/>
  <c r="L820"/>
  <c r="J820"/>
  <c r="A820"/>
  <c r="M819"/>
  <c r="L819"/>
  <c r="J819"/>
  <c r="A819"/>
  <c r="M818"/>
  <c r="L818"/>
  <c r="J818"/>
  <c r="A818"/>
  <c r="M817"/>
  <c r="L817"/>
  <c r="J817"/>
  <c r="A817"/>
  <c r="M816"/>
  <c r="L816"/>
  <c r="J816"/>
  <c r="A816"/>
  <c r="M815"/>
  <c r="L815"/>
  <c r="J815"/>
  <c r="A815"/>
  <c r="M814"/>
  <c r="L814"/>
  <c r="J814"/>
  <c r="A814"/>
  <c r="M813"/>
  <c r="L813"/>
  <c r="J813"/>
  <c r="A813"/>
  <c r="M812"/>
  <c r="L812"/>
  <c r="J812"/>
  <c r="A812"/>
  <c r="M811"/>
  <c r="L811"/>
  <c r="J811"/>
  <c r="A811"/>
  <c r="M810"/>
  <c r="L810"/>
  <c r="J810"/>
  <c r="A810"/>
  <c r="M809"/>
  <c r="L809"/>
  <c r="J809"/>
  <c r="A809"/>
  <c r="M808"/>
  <c r="L808"/>
  <c r="J808"/>
  <c r="A808"/>
  <c r="M807"/>
  <c r="L807"/>
  <c r="J807"/>
  <c r="A807"/>
  <c r="M806"/>
  <c r="L806"/>
  <c r="J806"/>
  <c r="A806"/>
  <c r="M805"/>
  <c r="L805"/>
  <c r="J805"/>
  <c r="A805"/>
  <c r="M804"/>
  <c r="L804"/>
  <c r="J804"/>
  <c r="A804"/>
  <c r="M803"/>
  <c r="L803"/>
  <c r="J803"/>
  <c r="A803"/>
  <c r="M802"/>
  <c r="L802"/>
  <c r="J802"/>
  <c r="A802"/>
  <c r="M801"/>
  <c r="L801"/>
  <c r="J801"/>
  <c r="A801"/>
  <c r="M800"/>
  <c r="L800"/>
  <c r="J800"/>
  <c r="A800"/>
  <c r="M799"/>
  <c r="L799"/>
  <c r="J799"/>
  <c r="A799"/>
  <c r="M798"/>
  <c r="L798"/>
  <c r="J798"/>
  <c r="A798"/>
  <c r="M797"/>
  <c r="L797"/>
  <c r="J797"/>
  <c r="A797"/>
  <c r="M796"/>
  <c r="L796"/>
  <c r="J796"/>
  <c r="A796"/>
  <c r="M795"/>
  <c r="L795"/>
  <c r="J795"/>
  <c r="A795"/>
  <c r="M794"/>
  <c r="L794"/>
  <c r="J794"/>
  <c r="A794"/>
  <c r="M793"/>
  <c r="L793"/>
  <c r="J793"/>
  <c r="A793"/>
  <c r="M792"/>
  <c r="L792"/>
  <c r="J792"/>
  <c r="A792"/>
  <c r="M791"/>
  <c r="L791"/>
  <c r="J791"/>
  <c r="A791"/>
  <c r="M790"/>
  <c r="L790"/>
  <c r="J790"/>
  <c r="A790"/>
  <c r="M789"/>
  <c r="L789"/>
  <c r="J789"/>
  <c r="A789"/>
  <c r="M788"/>
  <c r="L788"/>
  <c r="J788"/>
  <c r="A788"/>
  <c r="M787"/>
  <c r="L787"/>
  <c r="J787"/>
  <c r="A787"/>
  <c r="M786"/>
  <c r="L786"/>
  <c r="J786"/>
  <c r="A786"/>
  <c r="M785"/>
  <c r="L785"/>
  <c r="J785"/>
  <c r="A785"/>
  <c r="M784"/>
  <c r="L784"/>
  <c r="J784"/>
  <c r="A784"/>
  <c r="M783"/>
  <c r="L783"/>
  <c r="J783"/>
  <c r="A783"/>
  <c r="M782"/>
  <c r="L782"/>
  <c r="J782"/>
  <c r="A782"/>
  <c r="M781"/>
  <c r="L781"/>
  <c r="J781"/>
  <c r="A781"/>
  <c r="M780"/>
  <c r="L780"/>
  <c r="J780"/>
  <c r="A780"/>
  <c r="M779"/>
  <c r="L779"/>
  <c r="J779"/>
  <c r="A779"/>
  <c r="M778"/>
  <c r="L778"/>
  <c r="J778"/>
  <c r="A778"/>
  <c r="M777"/>
  <c r="L777"/>
  <c r="J777"/>
  <c r="A777"/>
  <c r="M776"/>
  <c r="L776"/>
  <c r="J776"/>
  <c r="A776"/>
  <c r="M775"/>
  <c r="L775"/>
  <c r="J775"/>
  <c r="A775"/>
  <c r="M774"/>
  <c r="L774"/>
  <c r="J774"/>
  <c r="A774"/>
  <c r="M773"/>
  <c r="L773"/>
  <c r="J773"/>
  <c r="A773"/>
  <c r="M772"/>
  <c r="L772"/>
  <c r="J772"/>
  <c r="A772"/>
  <c r="M771"/>
  <c r="L771"/>
  <c r="J771"/>
  <c r="A771"/>
  <c r="M770"/>
  <c r="L770"/>
  <c r="J770"/>
  <c r="A770"/>
  <c r="M769"/>
  <c r="L769"/>
  <c r="J769"/>
  <c r="A769"/>
  <c r="M768"/>
  <c r="L768"/>
  <c r="J768"/>
  <c r="A768"/>
  <c r="M767"/>
  <c r="L767"/>
  <c r="J767"/>
  <c r="A767"/>
  <c r="M766"/>
  <c r="L766"/>
  <c r="J766"/>
  <c r="A766"/>
  <c r="M765"/>
  <c r="L765"/>
  <c r="J765"/>
  <c r="A765"/>
  <c r="M764"/>
  <c r="L764"/>
  <c r="J764"/>
  <c r="A764"/>
  <c r="M763"/>
  <c r="L763"/>
  <c r="J763"/>
  <c r="A763"/>
  <c r="M762"/>
  <c r="L762"/>
  <c r="J762"/>
  <c r="A762"/>
  <c r="M761"/>
  <c r="L761"/>
  <c r="J761"/>
  <c r="A761"/>
  <c r="M760"/>
  <c r="L760"/>
  <c r="J760"/>
  <c r="A760"/>
  <c r="M759"/>
  <c r="L759"/>
  <c r="J759"/>
  <c r="A759"/>
  <c r="M758"/>
  <c r="L758"/>
  <c r="J758"/>
  <c r="A758"/>
  <c r="M757"/>
  <c r="L757"/>
  <c r="J757"/>
  <c r="A757"/>
  <c r="M756"/>
  <c r="L756"/>
  <c r="J756"/>
  <c r="A756"/>
  <c r="M755"/>
  <c r="L755"/>
  <c r="J755"/>
  <c r="A755"/>
  <c r="M754"/>
  <c r="L754"/>
  <c r="J754"/>
  <c r="A754"/>
  <c r="M753"/>
  <c r="L753"/>
  <c r="J753"/>
  <c r="A753"/>
  <c r="M752"/>
  <c r="L752"/>
  <c r="J752"/>
  <c r="A752"/>
  <c r="M751"/>
  <c r="L751"/>
  <c r="J751"/>
  <c r="A751"/>
  <c r="M750"/>
  <c r="L750"/>
  <c r="J750"/>
  <c r="A750"/>
  <c r="M749"/>
  <c r="L749"/>
  <c r="J749"/>
  <c r="A749"/>
  <c r="M748"/>
  <c r="L748"/>
  <c r="J748"/>
  <c r="A748"/>
  <c r="M747"/>
  <c r="L747"/>
  <c r="J747"/>
  <c r="A747"/>
  <c r="M746"/>
  <c r="L746"/>
  <c r="J746"/>
  <c r="A746"/>
  <c r="M745"/>
  <c r="L745"/>
  <c r="J745"/>
  <c r="A745"/>
  <c r="M744"/>
  <c r="L744"/>
  <c r="J744"/>
  <c r="A744"/>
  <c r="M743"/>
  <c r="L743"/>
  <c r="J743"/>
  <c r="A743"/>
  <c r="M742"/>
  <c r="L742"/>
  <c r="J742"/>
  <c r="A742"/>
  <c r="M741"/>
  <c r="L741"/>
  <c r="J741"/>
  <c r="A741"/>
  <c r="M740"/>
  <c r="L740"/>
  <c r="J740"/>
  <c r="A740"/>
  <c r="M739"/>
  <c r="L739"/>
  <c r="J739"/>
  <c r="A739"/>
  <c r="M738"/>
  <c r="L738"/>
  <c r="J738"/>
  <c r="A738"/>
  <c r="M737"/>
  <c r="L737"/>
  <c r="J737"/>
  <c r="A737"/>
  <c r="M736"/>
  <c r="L736"/>
  <c r="J736"/>
  <c r="A736"/>
  <c r="M735"/>
  <c r="L735"/>
  <c r="J735"/>
  <c r="A735"/>
  <c r="M734"/>
  <c r="L734"/>
  <c r="J734"/>
  <c r="A734"/>
  <c r="M733"/>
  <c r="L733"/>
  <c r="J733"/>
  <c r="A733"/>
  <c r="M732"/>
  <c r="L732"/>
  <c r="J732"/>
  <c r="A732"/>
  <c r="M731"/>
  <c r="L731"/>
  <c r="J731"/>
  <c r="A731"/>
  <c r="M730"/>
  <c r="L730"/>
  <c r="J730"/>
  <c r="A730"/>
  <c r="M729"/>
  <c r="L729"/>
  <c r="J729"/>
  <c r="A729"/>
  <c r="M728"/>
  <c r="L728"/>
  <c r="J728"/>
  <c r="A728"/>
  <c r="M727"/>
  <c r="L727"/>
  <c r="J727"/>
  <c r="A727"/>
  <c r="M726"/>
  <c r="L726"/>
  <c r="J726"/>
  <c r="A726"/>
  <c r="M725"/>
  <c r="L725"/>
  <c r="J725"/>
  <c r="A725"/>
  <c r="M724"/>
  <c r="L724"/>
  <c r="J724"/>
  <c r="A724"/>
  <c r="M723"/>
  <c r="L723"/>
  <c r="J723"/>
  <c r="A723"/>
  <c r="M722"/>
  <c r="L722"/>
  <c r="J722"/>
  <c r="A722"/>
  <c r="M721"/>
  <c r="L721"/>
  <c r="J721"/>
  <c r="A721"/>
  <c r="M720"/>
  <c r="L720"/>
  <c r="J720"/>
  <c r="A720"/>
  <c r="M719"/>
  <c r="L719"/>
  <c r="J719"/>
  <c r="A719"/>
  <c r="M718"/>
  <c r="L718"/>
  <c r="J718"/>
  <c r="A718"/>
  <c r="M717"/>
  <c r="L717"/>
  <c r="J717"/>
  <c r="A717"/>
  <c r="M716"/>
  <c r="L716"/>
  <c r="J716"/>
  <c r="A716"/>
  <c r="M715"/>
  <c r="L715"/>
  <c r="J715"/>
  <c r="A715"/>
  <c r="M714"/>
  <c r="L714"/>
  <c r="J714"/>
  <c r="A714"/>
  <c r="M713"/>
  <c r="L713"/>
  <c r="J713"/>
  <c r="A713"/>
  <c r="M712"/>
  <c r="L712"/>
  <c r="J712"/>
  <c r="A712"/>
  <c r="M711"/>
  <c r="L711"/>
  <c r="J711"/>
  <c r="A711"/>
  <c r="M710"/>
  <c r="L710"/>
  <c r="J710"/>
  <c r="A710"/>
  <c r="M709"/>
  <c r="L709"/>
  <c r="J709"/>
  <c r="A709"/>
  <c r="M708"/>
  <c r="L708"/>
  <c r="J708"/>
  <c r="A708"/>
  <c r="M707"/>
  <c r="L707"/>
  <c r="J707"/>
  <c r="A707"/>
  <c r="M706"/>
  <c r="L706"/>
  <c r="J706"/>
  <c r="A706"/>
  <c r="M705"/>
  <c r="L705"/>
  <c r="J705"/>
  <c r="A705"/>
  <c r="M704"/>
  <c r="L704"/>
  <c r="J704"/>
  <c r="A704"/>
  <c r="M703"/>
  <c r="L703"/>
  <c r="J703"/>
  <c r="A703"/>
  <c r="M702"/>
  <c r="L702"/>
  <c r="J702"/>
  <c r="A702"/>
  <c r="M701"/>
  <c r="L701"/>
  <c r="J701"/>
  <c r="A701"/>
  <c r="M700"/>
  <c r="L700"/>
  <c r="J700"/>
  <c r="A700"/>
  <c r="M699"/>
  <c r="L699"/>
  <c r="J699"/>
  <c r="A699"/>
  <c r="M698"/>
  <c r="L698"/>
  <c r="J698"/>
  <c r="A698"/>
  <c r="M697"/>
  <c r="L697"/>
  <c r="J697"/>
  <c r="A697"/>
  <c r="M696"/>
  <c r="L696"/>
  <c r="J696"/>
  <c r="A696"/>
  <c r="M695"/>
  <c r="L695"/>
  <c r="J695"/>
  <c r="A695"/>
  <c r="M694"/>
  <c r="L694"/>
  <c r="J694"/>
  <c r="A694"/>
  <c r="M693"/>
  <c r="L693"/>
  <c r="J693"/>
  <c r="A693"/>
  <c r="M692"/>
  <c r="L692"/>
  <c r="J692"/>
  <c r="A692"/>
  <c r="M691"/>
  <c r="L691"/>
  <c r="J691"/>
  <c r="A691"/>
  <c r="M690"/>
  <c r="L690"/>
  <c r="J690"/>
  <c r="A690"/>
  <c r="M689"/>
  <c r="L689"/>
  <c r="J689"/>
  <c r="A689"/>
  <c r="M688"/>
  <c r="L688"/>
  <c r="J688"/>
  <c r="A688"/>
  <c r="M687"/>
  <c r="L687"/>
  <c r="J687"/>
  <c r="A687"/>
  <c r="M686"/>
  <c r="L686"/>
  <c r="J686"/>
  <c r="A686"/>
  <c r="M685"/>
  <c r="L685"/>
  <c r="J685"/>
  <c r="A685"/>
  <c r="M684"/>
  <c r="L684"/>
  <c r="J684"/>
  <c r="A684"/>
  <c r="M683"/>
  <c r="L683"/>
  <c r="J683"/>
  <c r="A683"/>
  <c r="M682"/>
  <c r="L682"/>
  <c r="J682"/>
  <c r="A682"/>
  <c r="M681"/>
  <c r="L681"/>
  <c r="J681"/>
  <c r="A681"/>
  <c r="M680"/>
  <c r="L680"/>
  <c r="J680"/>
  <c r="A680"/>
  <c r="M679"/>
  <c r="L679"/>
  <c r="J679"/>
  <c r="A679"/>
  <c r="M678"/>
  <c r="L678"/>
  <c r="J678"/>
  <c r="A678"/>
  <c r="M677"/>
  <c r="L677"/>
  <c r="J677"/>
  <c r="A677"/>
  <c r="M676"/>
  <c r="L676"/>
  <c r="J676"/>
  <c r="A676"/>
  <c r="M675"/>
  <c r="L675"/>
  <c r="J675"/>
  <c r="A675"/>
  <c r="M674"/>
  <c r="L674"/>
  <c r="J674"/>
  <c r="A674"/>
  <c r="M673"/>
  <c r="L673"/>
  <c r="J673"/>
  <c r="A673"/>
  <c r="M672"/>
  <c r="L672"/>
  <c r="J672"/>
  <c r="A672"/>
  <c r="M671"/>
  <c r="L671"/>
  <c r="J671"/>
  <c r="A671"/>
  <c r="M670"/>
  <c r="L670"/>
  <c r="J670"/>
  <c r="A670"/>
  <c r="M669"/>
  <c r="L669"/>
  <c r="J669"/>
  <c r="A669"/>
  <c r="M668"/>
  <c r="L668"/>
  <c r="J668"/>
  <c r="A668"/>
  <c r="M667"/>
  <c r="L667"/>
  <c r="J667"/>
  <c r="A667"/>
  <c r="M666"/>
  <c r="L666"/>
  <c r="J666"/>
  <c r="A666"/>
  <c r="M665"/>
  <c r="L665"/>
  <c r="J665"/>
  <c r="A665"/>
  <c r="M664"/>
  <c r="L664"/>
  <c r="J664"/>
  <c r="A664"/>
  <c r="M663"/>
  <c r="L663"/>
  <c r="J663"/>
  <c r="A663"/>
  <c r="M662"/>
  <c r="L662"/>
  <c r="J662"/>
  <c r="A662"/>
  <c r="M661"/>
  <c r="L661"/>
  <c r="J661"/>
  <c r="A661"/>
  <c r="M660"/>
  <c r="L660"/>
  <c r="J660"/>
  <c r="A660"/>
  <c r="M659"/>
  <c r="L659"/>
  <c r="J659"/>
  <c r="A659"/>
  <c r="M658"/>
  <c r="L658"/>
  <c r="J658"/>
  <c r="A658"/>
  <c r="M657"/>
  <c r="L657"/>
  <c r="J657"/>
  <c r="A657"/>
  <c r="M656"/>
  <c r="L656"/>
  <c r="J656"/>
  <c r="A656"/>
  <c r="M655"/>
  <c r="L655"/>
  <c r="J655"/>
  <c r="A655"/>
  <c r="M654"/>
  <c r="L654"/>
  <c r="J654"/>
  <c r="A654"/>
  <c r="M653"/>
  <c r="L653"/>
  <c r="J653"/>
  <c r="A653"/>
  <c r="M652"/>
  <c r="L652"/>
  <c r="J652"/>
  <c r="A652"/>
  <c r="M651"/>
  <c r="L651"/>
  <c r="J651"/>
  <c r="A651"/>
  <c r="M650"/>
  <c r="L650"/>
  <c r="J650"/>
  <c r="A650"/>
  <c r="M649"/>
  <c r="L649"/>
  <c r="J649"/>
  <c r="A649"/>
  <c r="M648"/>
  <c r="L648"/>
  <c r="J648"/>
  <c r="A648"/>
  <c r="M647"/>
  <c r="L647"/>
  <c r="J647"/>
  <c r="A647"/>
  <c r="M646"/>
  <c r="L646"/>
  <c r="J646"/>
  <c r="A646"/>
  <c r="M645"/>
  <c r="L645"/>
  <c r="J645"/>
  <c r="A645"/>
  <c r="M644"/>
  <c r="L644"/>
  <c r="J644"/>
  <c r="A644"/>
  <c r="M643"/>
  <c r="L643"/>
  <c r="J643"/>
  <c r="A643"/>
  <c r="M642"/>
  <c r="L642"/>
  <c r="J642"/>
  <c r="A642"/>
  <c r="M641"/>
  <c r="L641"/>
  <c r="J641"/>
  <c r="A641"/>
  <c r="M640"/>
  <c r="L640"/>
  <c r="J640"/>
  <c r="A640"/>
  <c r="M639"/>
  <c r="L639"/>
  <c r="J639"/>
  <c r="A639"/>
  <c r="M638"/>
  <c r="L638"/>
  <c r="J638"/>
  <c r="A638"/>
  <c r="M637"/>
  <c r="L637"/>
  <c r="J637"/>
  <c r="A637"/>
  <c r="M636"/>
  <c r="L636"/>
  <c r="J636"/>
  <c r="A636"/>
  <c r="M635"/>
  <c r="L635"/>
  <c r="J635"/>
  <c r="A635"/>
  <c r="M634"/>
  <c r="L634"/>
  <c r="J634"/>
  <c r="A634"/>
  <c r="M633"/>
  <c r="L633"/>
  <c r="J633"/>
  <c r="A633"/>
  <c r="M632"/>
  <c r="L632"/>
  <c r="J632"/>
  <c r="A632"/>
  <c r="M631"/>
  <c r="L631"/>
  <c r="J631"/>
  <c r="A631"/>
  <c r="M630"/>
  <c r="L630"/>
  <c r="J630"/>
  <c r="A630"/>
  <c r="M629"/>
  <c r="L629"/>
  <c r="J629"/>
  <c r="A629"/>
  <c r="M628"/>
  <c r="L628"/>
  <c r="J628"/>
  <c r="A628"/>
  <c r="M627"/>
  <c r="L627"/>
  <c r="J627"/>
  <c r="A627"/>
  <c r="M626"/>
  <c r="L626"/>
  <c r="J626"/>
  <c r="A626"/>
  <c r="M625"/>
  <c r="L625"/>
  <c r="J625"/>
  <c r="A625"/>
  <c r="M624"/>
  <c r="L624"/>
  <c r="J624"/>
  <c r="A624"/>
  <c r="M623"/>
  <c r="L623"/>
  <c r="J623"/>
  <c r="A623"/>
  <c r="M622"/>
  <c r="L622"/>
  <c r="J622"/>
  <c r="A622"/>
  <c r="M621"/>
  <c r="L621"/>
  <c r="J621"/>
  <c r="A621"/>
  <c r="M620"/>
  <c r="L620"/>
  <c r="J620"/>
  <c r="A620"/>
  <c r="M619"/>
  <c r="L619"/>
  <c r="J619"/>
  <c r="A619"/>
  <c r="M618"/>
  <c r="L618"/>
  <c r="J618"/>
  <c r="A618"/>
  <c r="M617"/>
  <c r="L617"/>
  <c r="J617"/>
  <c r="A617"/>
  <c r="M616"/>
  <c r="L616"/>
  <c r="J616"/>
  <c r="A616"/>
  <c r="M615"/>
  <c r="L615"/>
  <c r="J615"/>
  <c r="A615"/>
  <c r="M614"/>
  <c r="L614"/>
  <c r="J614"/>
  <c r="A614"/>
  <c r="M613"/>
  <c r="L613"/>
  <c r="J613"/>
  <c r="A613"/>
  <c r="M612"/>
  <c r="L612"/>
  <c r="J612"/>
  <c r="A612"/>
  <c r="M611"/>
  <c r="L611"/>
  <c r="J611"/>
  <c r="A611"/>
  <c r="M610"/>
  <c r="L610"/>
  <c r="J610"/>
  <c r="A610"/>
  <c r="M609"/>
  <c r="L609"/>
  <c r="J609"/>
  <c r="A609"/>
  <c r="M608"/>
  <c r="L608"/>
  <c r="J608"/>
  <c r="A608"/>
  <c r="M607"/>
  <c r="L607"/>
  <c r="J607"/>
  <c r="A607"/>
  <c r="M606"/>
  <c r="L606"/>
  <c r="J606"/>
  <c r="A606"/>
  <c r="M605"/>
  <c r="L605"/>
  <c r="J605"/>
  <c r="A605"/>
  <c r="M604"/>
  <c r="L604"/>
  <c r="J604"/>
  <c r="A604"/>
  <c r="M603"/>
  <c r="L603"/>
  <c r="J603"/>
  <c r="A603"/>
  <c r="M602"/>
  <c r="L602"/>
  <c r="J602"/>
  <c r="A602"/>
  <c r="M601"/>
  <c r="L601"/>
  <c r="J601"/>
  <c r="A601"/>
  <c r="M600"/>
  <c r="L600"/>
  <c r="J600"/>
  <c r="A600"/>
  <c r="M599"/>
  <c r="L599"/>
  <c r="J599"/>
  <c r="A599"/>
  <c r="M598"/>
  <c r="L598"/>
  <c r="J598"/>
  <c r="A598"/>
  <c r="M597"/>
  <c r="L597"/>
  <c r="J597"/>
  <c r="A597"/>
  <c r="M596"/>
  <c r="L596"/>
  <c r="J596"/>
  <c r="A596"/>
  <c r="M595"/>
  <c r="L595"/>
  <c r="J595"/>
  <c r="A595"/>
  <c r="M594"/>
  <c r="L594"/>
  <c r="J594"/>
  <c r="A594"/>
  <c r="M593"/>
  <c r="L593"/>
  <c r="J593"/>
  <c r="A593"/>
  <c r="M592"/>
  <c r="L592"/>
  <c r="J592"/>
  <c r="A592"/>
  <c r="M591"/>
  <c r="L591"/>
  <c r="J591"/>
  <c r="A591"/>
  <c r="M590"/>
  <c r="L590"/>
  <c r="J590"/>
  <c r="A590"/>
  <c r="M589"/>
  <c r="L589"/>
  <c r="J589"/>
  <c r="A589"/>
  <c r="M588"/>
  <c r="L588"/>
  <c r="J588"/>
  <c r="A588"/>
  <c r="M587"/>
  <c r="L587"/>
  <c r="J587"/>
  <c r="A587"/>
  <c r="M586"/>
  <c r="L586"/>
  <c r="J586"/>
  <c r="A586"/>
  <c r="M585"/>
  <c r="L585"/>
  <c r="J585"/>
  <c r="A585"/>
  <c r="M584"/>
  <c r="L584"/>
  <c r="J584"/>
  <c r="A584"/>
  <c r="M583"/>
  <c r="L583"/>
  <c r="J583"/>
  <c r="A583"/>
  <c r="M582"/>
  <c r="L582"/>
  <c r="J582"/>
  <c r="A582"/>
  <c r="M581"/>
  <c r="L581"/>
  <c r="J581"/>
  <c r="A581"/>
  <c r="M580"/>
  <c r="L580"/>
  <c r="J580"/>
  <c r="A580"/>
  <c r="M579"/>
  <c r="L579"/>
  <c r="J579"/>
  <c r="A579"/>
  <c r="M578"/>
  <c r="L578"/>
  <c r="J578"/>
  <c r="A578"/>
  <c r="M577"/>
  <c r="L577"/>
  <c r="J577"/>
  <c r="A577"/>
  <c r="M576"/>
  <c r="L576"/>
  <c r="J576"/>
  <c r="A576"/>
  <c r="M575"/>
  <c r="L575"/>
  <c r="J575"/>
  <c r="A575"/>
  <c r="M574"/>
  <c r="L574"/>
  <c r="J574"/>
  <c r="A574"/>
  <c r="M573"/>
  <c r="L573"/>
  <c r="J573"/>
  <c r="A573"/>
  <c r="M572"/>
  <c r="L572"/>
  <c r="J572"/>
  <c r="A572"/>
  <c r="M571"/>
  <c r="L571"/>
  <c r="J571"/>
  <c r="A571"/>
  <c r="M570"/>
  <c r="L570"/>
  <c r="J570"/>
  <c r="A570"/>
  <c r="M569"/>
  <c r="L569"/>
  <c r="J569"/>
  <c r="A569"/>
  <c r="M568"/>
  <c r="L568"/>
  <c r="J568"/>
  <c r="A568"/>
  <c r="M567"/>
  <c r="L567"/>
  <c r="J567"/>
  <c r="A567"/>
  <c r="M566"/>
  <c r="L566"/>
  <c r="J566"/>
  <c r="A566"/>
  <c r="M565"/>
  <c r="L565"/>
  <c r="J565"/>
  <c r="A565"/>
  <c r="M564"/>
  <c r="L564"/>
  <c r="J564"/>
  <c r="A564"/>
  <c r="M563"/>
  <c r="L563"/>
  <c r="J563"/>
  <c r="A563"/>
  <c r="M562"/>
  <c r="L562"/>
  <c r="J562"/>
  <c r="A562"/>
  <c r="M561"/>
  <c r="L561"/>
  <c r="J561"/>
  <c r="A561"/>
  <c r="M560"/>
  <c r="L560"/>
  <c r="J560"/>
  <c r="A560"/>
  <c r="M559"/>
  <c r="L559"/>
  <c r="J559"/>
  <c r="A559"/>
  <c r="M558"/>
  <c r="L558"/>
  <c r="J558"/>
  <c r="A558"/>
  <c r="M557"/>
  <c r="L557"/>
  <c r="J557"/>
  <c r="A557"/>
  <c r="M556"/>
  <c r="L556"/>
  <c r="J556"/>
  <c r="A556"/>
  <c r="M555"/>
  <c r="L555"/>
  <c r="J555"/>
  <c r="A555"/>
  <c r="M554"/>
  <c r="L554"/>
  <c r="J554"/>
  <c r="A554"/>
  <c r="M553"/>
  <c r="L553"/>
  <c r="J553"/>
  <c r="A553"/>
  <c r="M552"/>
  <c r="L552"/>
  <c r="J552"/>
  <c r="A552"/>
  <c r="M551"/>
  <c r="L551"/>
  <c r="J551"/>
  <c r="A551"/>
  <c r="M550"/>
  <c r="L550"/>
  <c r="J550"/>
  <c r="A550"/>
  <c r="M549"/>
  <c r="L549"/>
  <c r="J549"/>
  <c r="A549"/>
  <c r="M548"/>
  <c r="L548"/>
  <c r="J548"/>
  <c r="A548"/>
  <c r="M547"/>
  <c r="L547"/>
  <c r="J547"/>
  <c r="A547"/>
  <c r="M546"/>
  <c r="L546"/>
  <c r="J546"/>
  <c r="A546"/>
  <c r="M545"/>
  <c r="L545"/>
  <c r="J545"/>
  <c r="A545"/>
  <c r="M544"/>
  <c r="L544"/>
  <c r="J544"/>
  <c r="A544"/>
  <c r="M543"/>
  <c r="L543"/>
  <c r="J543"/>
  <c r="A543"/>
  <c r="M542"/>
  <c r="L542"/>
  <c r="J542"/>
  <c r="A542"/>
  <c r="M541"/>
  <c r="L541"/>
  <c r="J541"/>
  <c r="A541"/>
  <c r="M540"/>
  <c r="L540"/>
  <c r="J540"/>
  <c r="A540"/>
  <c r="M539"/>
  <c r="L539"/>
  <c r="J539"/>
  <c r="A539"/>
  <c r="M538"/>
  <c r="L538"/>
  <c r="J538"/>
  <c r="A538"/>
  <c r="M537"/>
  <c r="L537"/>
  <c r="J537"/>
  <c r="A537"/>
  <c r="M536"/>
  <c r="L536"/>
  <c r="J536"/>
  <c r="A536"/>
  <c r="M535"/>
  <c r="L535"/>
  <c r="J535"/>
  <c r="A535"/>
  <c r="M534"/>
  <c r="L534"/>
  <c r="J534"/>
  <c r="A534"/>
  <c r="M533"/>
  <c r="L533"/>
  <c r="J533"/>
  <c r="A533"/>
  <c r="M532"/>
  <c r="L532"/>
  <c r="J532"/>
  <c r="A532"/>
  <c r="M531"/>
  <c r="L531"/>
  <c r="J531"/>
  <c r="A531"/>
  <c r="M530"/>
  <c r="L530"/>
  <c r="J530"/>
  <c r="A530"/>
  <c r="M529"/>
  <c r="L529"/>
  <c r="J529"/>
  <c r="A529"/>
  <c r="M528"/>
  <c r="L528"/>
  <c r="J528"/>
  <c r="A528"/>
  <c r="M527"/>
  <c r="L527"/>
  <c r="J527"/>
  <c r="A527"/>
  <c r="M526"/>
  <c r="L526"/>
  <c r="J526"/>
  <c r="A526"/>
  <c r="M525"/>
  <c r="L525"/>
  <c r="J525"/>
  <c r="A525"/>
  <c r="M524"/>
  <c r="L524"/>
  <c r="J524"/>
  <c r="A524"/>
  <c r="M523"/>
  <c r="L523"/>
  <c r="J523"/>
  <c r="A523"/>
  <c r="M522"/>
  <c r="L522"/>
  <c r="J522"/>
  <c r="A522"/>
  <c r="M521"/>
  <c r="L521"/>
  <c r="J521"/>
  <c r="A521"/>
  <c r="M520"/>
  <c r="L520"/>
  <c r="J520"/>
  <c r="A520"/>
  <c r="M519"/>
  <c r="L519"/>
  <c r="J519"/>
  <c r="A519"/>
  <c r="M518"/>
  <c r="L518"/>
  <c r="J518"/>
  <c r="A518"/>
  <c r="M517"/>
  <c r="L517"/>
  <c r="J517"/>
  <c r="A517"/>
  <c r="M516"/>
  <c r="L516"/>
  <c r="J516"/>
  <c r="A516"/>
  <c r="M515"/>
  <c r="L515"/>
  <c r="J515"/>
  <c r="A515"/>
  <c r="M514"/>
  <c r="L514"/>
  <c r="J514"/>
  <c r="A514"/>
  <c r="M513"/>
  <c r="L513"/>
  <c r="J513"/>
  <c r="A513"/>
  <c r="M512"/>
  <c r="L512"/>
  <c r="J512"/>
  <c r="A512"/>
  <c r="M511"/>
  <c r="L511"/>
  <c r="J511"/>
  <c r="A511"/>
  <c r="M510"/>
  <c r="L510"/>
  <c r="J510"/>
  <c r="A510"/>
  <c r="M509"/>
  <c r="L509"/>
  <c r="J509"/>
  <c r="A509"/>
  <c r="M508"/>
  <c r="L508"/>
  <c r="J508"/>
  <c r="A508"/>
  <c r="M507"/>
  <c r="L507"/>
  <c r="J507"/>
  <c r="A507"/>
  <c r="M506"/>
  <c r="L506"/>
  <c r="J506"/>
  <c r="A506"/>
  <c r="M505"/>
  <c r="L505"/>
  <c r="J505"/>
  <c r="A505"/>
  <c r="M504"/>
  <c r="L504"/>
  <c r="J504"/>
  <c r="A504"/>
  <c r="M503"/>
  <c r="L503"/>
  <c r="J503"/>
  <c r="A503"/>
  <c r="M502"/>
  <c r="L502"/>
  <c r="J502"/>
  <c r="A502"/>
  <c r="M501"/>
  <c r="L501"/>
  <c r="J501"/>
  <c r="A501"/>
  <c r="M500"/>
  <c r="L500"/>
  <c r="J500"/>
  <c r="A500"/>
  <c r="M499"/>
  <c r="L499"/>
  <c r="J499"/>
  <c r="A499"/>
  <c r="M498"/>
  <c r="L498"/>
  <c r="J498"/>
  <c r="A498"/>
  <c r="M497"/>
  <c r="L497"/>
  <c r="J497"/>
  <c r="A497"/>
  <c r="M496"/>
  <c r="L496"/>
  <c r="J496"/>
  <c r="A496"/>
  <c r="M495"/>
  <c r="L495"/>
  <c r="J495"/>
  <c r="A495"/>
  <c r="M494"/>
  <c r="L494"/>
  <c r="J494"/>
  <c r="A494"/>
  <c r="M493"/>
  <c r="L493"/>
  <c r="J493"/>
  <c r="A493"/>
  <c r="M492"/>
  <c r="L492"/>
  <c r="J492"/>
  <c r="A492"/>
  <c r="M491"/>
  <c r="L491"/>
  <c r="J491"/>
  <c r="A491"/>
  <c r="M490"/>
  <c r="L490"/>
  <c r="J490"/>
  <c r="A490"/>
  <c r="M489"/>
  <c r="L489"/>
  <c r="J489"/>
  <c r="A489"/>
  <c r="M488"/>
  <c r="L488"/>
  <c r="J488"/>
  <c r="A488"/>
  <c r="M487"/>
  <c r="L487"/>
  <c r="J487"/>
  <c r="A487"/>
  <c r="M486"/>
  <c r="L486"/>
  <c r="J486"/>
  <c r="A486"/>
  <c r="M485"/>
  <c r="L485"/>
  <c r="J485"/>
  <c r="A485"/>
  <c r="M484"/>
  <c r="L484"/>
  <c r="J484"/>
  <c r="A484"/>
  <c r="M483"/>
  <c r="L483"/>
  <c r="J483"/>
  <c r="A483"/>
  <c r="M482"/>
  <c r="L482"/>
  <c r="J482"/>
  <c r="A482"/>
  <c r="M481"/>
  <c r="L481"/>
  <c r="J481"/>
  <c r="A481"/>
  <c r="M480"/>
  <c r="L480"/>
  <c r="J480"/>
  <c r="A480"/>
  <c r="M479"/>
  <c r="L479"/>
  <c r="J479"/>
  <c r="A479"/>
  <c r="M478"/>
  <c r="L478"/>
  <c r="J478"/>
  <c r="A478"/>
  <c r="M477"/>
  <c r="L477"/>
  <c r="J477"/>
  <c r="A477"/>
  <c r="M476"/>
  <c r="L476"/>
  <c r="J476"/>
  <c r="A476"/>
  <c r="M475"/>
  <c r="L475"/>
  <c r="J475"/>
  <c r="A475"/>
  <c r="M474"/>
  <c r="L474"/>
  <c r="J474"/>
  <c r="A474"/>
  <c r="M473"/>
  <c r="L473"/>
  <c r="J473"/>
  <c r="A473"/>
  <c r="M472"/>
  <c r="L472"/>
  <c r="J472"/>
  <c r="A472"/>
  <c r="M471"/>
  <c r="L471"/>
  <c r="J471"/>
  <c r="A471"/>
  <c r="M470"/>
  <c r="L470"/>
  <c r="J470"/>
  <c r="A470"/>
  <c r="M469"/>
  <c r="L469"/>
  <c r="J469"/>
  <c r="A469"/>
  <c r="M468"/>
  <c r="L468"/>
  <c r="J468"/>
  <c r="A468"/>
  <c r="M467"/>
  <c r="L467"/>
  <c r="J467"/>
  <c r="A467"/>
  <c r="M466"/>
  <c r="L466"/>
  <c r="J466"/>
  <c r="A466"/>
  <c r="M465"/>
  <c r="L465"/>
  <c r="J465"/>
  <c r="A465"/>
  <c r="M464"/>
  <c r="L464"/>
  <c r="J464"/>
  <c r="A464"/>
  <c r="M463"/>
  <c r="L463"/>
  <c r="J463"/>
  <c r="A463"/>
  <c r="M462"/>
  <c r="L462"/>
  <c r="J462"/>
  <c r="A462"/>
  <c r="M461"/>
  <c r="L461"/>
  <c r="J461"/>
  <c r="A461"/>
  <c r="M460"/>
  <c r="L460"/>
  <c r="J460"/>
  <c r="A460"/>
  <c r="M459"/>
  <c r="L459"/>
  <c r="J459"/>
  <c r="A459"/>
  <c r="M458"/>
  <c r="L458"/>
  <c r="J458"/>
  <c r="A458"/>
  <c r="M457"/>
  <c r="L457"/>
  <c r="J457"/>
  <c r="A457"/>
  <c r="M456"/>
  <c r="L456"/>
  <c r="J456"/>
  <c r="A456"/>
  <c r="M455"/>
  <c r="L455"/>
  <c r="J455"/>
  <c r="A455"/>
  <c r="M454"/>
  <c r="L454"/>
  <c r="J454"/>
  <c r="A454"/>
  <c r="M453"/>
  <c r="L453"/>
  <c r="J453"/>
  <c r="A453"/>
  <c r="M452"/>
  <c r="L452"/>
  <c r="J452"/>
  <c r="A452"/>
  <c r="M451"/>
  <c r="L451"/>
  <c r="J451"/>
  <c r="A451"/>
  <c r="M450"/>
  <c r="L450"/>
  <c r="J450"/>
  <c r="A450"/>
  <c r="M449"/>
  <c r="L449"/>
  <c r="J449"/>
  <c r="A449"/>
  <c r="M448"/>
  <c r="L448"/>
  <c r="J448"/>
  <c r="A448"/>
  <c r="M447"/>
  <c r="L447"/>
  <c r="J447"/>
  <c r="A447"/>
  <c r="M446"/>
  <c r="L446"/>
  <c r="J446"/>
  <c r="A446"/>
  <c r="M445"/>
  <c r="L445"/>
  <c r="J445"/>
  <c r="A445"/>
  <c r="M444"/>
  <c r="L444"/>
  <c r="J444"/>
  <c r="A444"/>
  <c r="M443"/>
  <c r="L443"/>
  <c r="J443"/>
  <c r="A443"/>
  <c r="M442"/>
  <c r="L442"/>
  <c r="J442"/>
  <c r="A442"/>
  <c r="M441"/>
  <c r="L441"/>
  <c r="J441"/>
  <c r="A441"/>
  <c r="M440"/>
  <c r="L440"/>
  <c r="J440"/>
  <c r="A440"/>
  <c r="M439"/>
  <c r="L439"/>
  <c r="J439"/>
  <c r="A439"/>
  <c r="M438"/>
  <c r="L438"/>
  <c r="J438"/>
  <c r="A438"/>
  <c r="M437"/>
  <c r="L437"/>
  <c r="J437"/>
  <c r="A437"/>
  <c r="M436"/>
  <c r="L436"/>
  <c r="J436"/>
  <c r="A436"/>
  <c r="M435"/>
  <c r="L435"/>
  <c r="J435"/>
  <c r="A435"/>
  <c r="M434"/>
  <c r="L434"/>
  <c r="J434"/>
  <c r="A434"/>
  <c r="M433"/>
  <c r="L433"/>
  <c r="J433"/>
  <c r="A433"/>
  <c r="M432"/>
  <c r="L432"/>
  <c r="J432"/>
  <c r="A432"/>
  <c r="M431"/>
  <c r="L431"/>
  <c r="J431"/>
  <c r="A431"/>
  <c r="M430"/>
  <c r="L430"/>
  <c r="J430"/>
  <c r="A430"/>
  <c r="M429"/>
  <c r="L429"/>
  <c r="J429"/>
  <c r="A429"/>
  <c r="M428"/>
  <c r="L428"/>
  <c r="J428"/>
  <c r="A428"/>
  <c r="M427"/>
  <c r="L427"/>
  <c r="J427"/>
  <c r="A427"/>
  <c r="M426"/>
  <c r="L426"/>
  <c r="J426"/>
  <c r="A426"/>
  <c r="M425"/>
  <c r="L425"/>
  <c r="J425"/>
  <c r="A425"/>
  <c r="M424"/>
  <c r="L424"/>
  <c r="J424"/>
  <c r="A424"/>
  <c r="M423"/>
  <c r="L423"/>
  <c r="J423"/>
  <c r="A423"/>
  <c r="M422"/>
  <c r="L422"/>
  <c r="J422"/>
  <c r="A422"/>
  <c r="M421"/>
  <c r="L421"/>
  <c r="J421"/>
  <c r="A421"/>
  <c r="M420"/>
  <c r="L420"/>
  <c r="J420"/>
  <c r="A420"/>
  <c r="M419"/>
  <c r="L419"/>
  <c r="J419"/>
  <c r="A419"/>
  <c r="M418"/>
  <c r="L418"/>
  <c r="J418"/>
  <c r="A418"/>
  <c r="M417"/>
  <c r="L417"/>
  <c r="J417"/>
  <c r="A417"/>
  <c r="M416"/>
  <c r="L416"/>
  <c r="J416"/>
  <c r="A416"/>
  <c r="M415"/>
  <c r="L415"/>
  <c r="J415"/>
  <c r="A415"/>
  <c r="M414"/>
  <c r="L414"/>
  <c r="J414"/>
  <c r="A414"/>
  <c r="M413"/>
  <c r="L413"/>
  <c r="J413"/>
  <c r="A413"/>
  <c r="M412"/>
  <c r="L412"/>
  <c r="J412"/>
  <c r="A412"/>
  <c r="M411"/>
  <c r="L411"/>
  <c r="J411"/>
  <c r="A411"/>
  <c r="M410"/>
  <c r="L410"/>
  <c r="J410"/>
  <c r="A410"/>
  <c r="M409"/>
  <c r="L409"/>
  <c r="J409"/>
  <c r="A409"/>
  <c r="M408"/>
  <c r="L408"/>
  <c r="J408"/>
  <c r="A408"/>
  <c r="M407"/>
  <c r="L407"/>
  <c r="J407"/>
  <c r="A407"/>
  <c r="M406"/>
  <c r="L406"/>
  <c r="J406"/>
  <c r="A406"/>
  <c r="M405"/>
  <c r="L405"/>
  <c r="J405"/>
  <c r="A405"/>
  <c r="M404"/>
  <c r="L404"/>
  <c r="J404"/>
  <c r="A404"/>
  <c r="M403"/>
  <c r="L403"/>
  <c r="J403"/>
  <c r="A403"/>
  <c r="M402"/>
  <c r="L402"/>
  <c r="J402"/>
  <c r="A402"/>
  <c r="M401"/>
  <c r="L401"/>
  <c r="J401"/>
  <c r="A401"/>
  <c r="M400"/>
  <c r="L400"/>
  <c r="J400"/>
  <c r="A400"/>
  <c r="M399"/>
  <c r="L399"/>
  <c r="J399"/>
  <c r="A399"/>
  <c r="M398"/>
  <c r="L398"/>
  <c r="J398"/>
  <c r="A398"/>
  <c r="M397"/>
  <c r="L397"/>
  <c r="J397"/>
  <c r="A397"/>
  <c r="M396"/>
  <c r="L396"/>
  <c r="J396"/>
  <c r="A396"/>
  <c r="M395"/>
  <c r="L395"/>
  <c r="J395"/>
  <c r="A395"/>
  <c r="M394"/>
  <c r="L394"/>
  <c r="J394"/>
  <c r="A394"/>
  <c r="M393"/>
  <c r="L393"/>
  <c r="J393"/>
  <c r="A393"/>
  <c r="M392"/>
  <c r="L392"/>
  <c r="J392"/>
  <c r="A392"/>
  <c r="M391"/>
  <c r="L391"/>
  <c r="J391"/>
  <c r="A391"/>
  <c r="M390"/>
  <c r="L390"/>
  <c r="J390"/>
  <c r="A390"/>
  <c r="M389"/>
  <c r="L389"/>
  <c r="J389"/>
  <c r="A389"/>
  <c r="M388"/>
  <c r="L388"/>
  <c r="J388"/>
  <c r="A388"/>
  <c r="M387"/>
  <c r="L387"/>
  <c r="J387"/>
  <c r="A387"/>
  <c r="M386"/>
  <c r="L386"/>
  <c r="J386"/>
  <c r="A386"/>
  <c r="M385"/>
  <c r="L385"/>
  <c r="J385"/>
  <c r="A385"/>
  <c r="M384"/>
  <c r="L384"/>
  <c r="J384"/>
  <c r="A384"/>
  <c r="M383"/>
  <c r="L383"/>
  <c r="J383"/>
  <c r="A383"/>
  <c r="M382"/>
  <c r="L382"/>
  <c r="J382"/>
  <c r="A382"/>
  <c r="M381"/>
  <c r="L381"/>
  <c r="J381"/>
  <c r="A381"/>
  <c r="M380"/>
  <c r="L380"/>
  <c r="J380"/>
  <c r="A380"/>
  <c r="M379"/>
  <c r="L379"/>
  <c r="J379"/>
  <c r="A379"/>
  <c r="M378"/>
  <c r="L378"/>
  <c r="J378"/>
  <c r="A378"/>
  <c r="M377"/>
  <c r="L377"/>
  <c r="J377"/>
  <c r="A377"/>
  <c r="M376"/>
  <c r="L376"/>
  <c r="J376"/>
  <c r="A376"/>
  <c r="M375"/>
  <c r="L375"/>
  <c r="J375"/>
  <c r="A375"/>
  <c r="M374"/>
  <c r="L374"/>
  <c r="J374"/>
  <c r="A374"/>
  <c r="M373"/>
  <c r="L373"/>
  <c r="J373"/>
  <c r="A373"/>
  <c r="M372"/>
  <c r="L372"/>
  <c r="J372"/>
  <c r="A372"/>
  <c r="M371"/>
  <c r="L371"/>
  <c r="J371"/>
  <c r="A371"/>
  <c r="M370"/>
  <c r="L370"/>
  <c r="J370"/>
  <c r="A370"/>
  <c r="M369"/>
  <c r="L369"/>
  <c r="J369"/>
  <c r="A369"/>
  <c r="M368"/>
  <c r="L368"/>
  <c r="J368"/>
  <c r="A368"/>
  <c r="M367"/>
  <c r="L367"/>
  <c r="J367"/>
  <c r="A367"/>
  <c r="M366"/>
  <c r="L366"/>
  <c r="J366"/>
  <c r="A366"/>
  <c r="M365"/>
  <c r="L365"/>
  <c r="J365"/>
  <c r="A365"/>
  <c r="M364"/>
  <c r="L364"/>
  <c r="J364"/>
  <c r="A364"/>
  <c r="M363"/>
  <c r="L363"/>
  <c r="J363"/>
  <c r="A363"/>
  <c r="M362"/>
  <c r="L362"/>
  <c r="J362"/>
  <c r="A362"/>
  <c r="M361"/>
  <c r="L361"/>
  <c r="J361"/>
  <c r="A361"/>
  <c r="M360"/>
  <c r="L360"/>
  <c r="J360"/>
  <c r="A360"/>
  <c r="M359"/>
  <c r="L359"/>
  <c r="J359"/>
  <c r="A359"/>
  <c r="M358"/>
  <c r="L358"/>
  <c r="J358"/>
  <c r="A358"/>
  <c r="M357"/>
  <c r="L357"/>
  <c r="J357"/>
  <c r="A357"/>
  <c r="M356"/>
  <c r="L356"/>
  <c r="J356"/>
  <c r="A356"/>
  <c r="M355"/>
  <c r="L355"/>
  <c r="J355"/>
  <c r="A355"/>
  <c r="M354"/>
  <c r="L354"/>
  <c r="J354"/>
  <c r="A354"/>
  <c r="M353"/>
  <c r="L353"/>
  <c r="J353"/>
  <c r="A353"/>
  <c r="M352"/>
  <c r="L352"/>
  <c r="J352"/>
  <c r="A352"/>
  <c r="M351"/>
  <c r="L351"/>
  <c r="J351"/>
  <c r="A351"/>
  <c r="M350"/>
  <c r="L350"/>
  <c r="J350"/>
  <c r="A350"/>
  <c r="M349"/>
  <c r="L349"/>
  <c r="J349"/>
  <c r="A349"/>
  <c r="M348"/>
  <c r="L348"/>
  <c r="J348"/>
  <c r="A348"/>
  <c r="M347"/>
  <c r="L347"/>
  <c r="J347"/>
  <c r="A347"/>
  <c r="M346"/>
  <c r="L346"/>
  <c r="J346"/>
  <c r="A346"/>
  <c r="M345"/>
  <c r="L345"/>
  <c r="J345"/>
  <c r="A345"/>
  <c r="M344"/>
  <c r="L344"/>
  <c r="J344"/>
  <c r="A344"/>
  <c r="M343"/>
  <c r="L343"/>
  <c r="J343"/>
  <c r="A343"/>
  <c r="M342"/>
  <c r="L342"/>
  <c r="J342"/>
  <c r="A342"/>
  <c r="M341"/>
  <c r="L341"/>
  <c r="J341"/>
  <c r="A341"/>
  <c r="M340"/>
  <c r="L340"/>
  <c r="J340"/>
  <c r="A340"/>
  <c r="M339"/>
  <c r="L339"/>
  <c r="J339"/>
  <c r="A339"/>
  <c r="M338"/>
  <c r="L338"/>
  <c r="J338"/>
  <c r="A338"/>
  <c r="M337"/>
  <c r="L337"/>
  <c r="J337"/>
  <c r="A337"/>
  <c r="M336"/>
  <c r="L336"/>
  <c r="J336"/>
  <c r="A336"/>
  <c r="M335"/>
  <c r="L335"/>
  <c r="J335"/>
  <c r="A335"/>
  <c r="M334"/>
  <c r="L334"/>
  <c r="J334"/>
  <c r="A334"/>
  <c r="M333"/>
  <c r="L333"/>
  <c r="J333"/>
  <c r="A333"/>
  <c r="M332"/>
  <c r="L332"/>
  <c r="J332"/>
  <c r="A332"/>
  <c r="M331"/>
  <c r="L331"/>
  <c r="J331"/>
  <c r="A331"/>
  <c r="M330"/>
  <c r="L330"/>
  <c r="J330"/>
  <c r="A330"/>
  <c r="M329"/>
  <c r="L329"/>
  <c r="J329"/>
  <c r="A329"/>
  <c r="M328"/>
  <c r="L328"/>
  <c r="J328"/>
  <c r="A328"/>
  <c r="M327"/>
  <c r="L327"/>
  <c r="J327"/>
  <c r="A327"/>
  <c r="M326"/>
  <c r="L326"/>
  <c r="J326"/>
  <c r="A326"/>
  <c r="M325"/>
  <c r="L325"/>
  <c r="J325"/>
  <c r="A325"/>
  <c r="M324"/>
  <c r="L324"/>
  <c r="J324"/>
  <c r="A324"/>
  <c r="M323"/>
  <c r="L323"/>
  <c r="J323"/>
  <c r="A323"/>
  <c r="M322"/>
  <c r="L322"/>
  <c r="J322"/>
  <c r="A322"/>
  <c r="M321"/>
  <c r="L321"/>
  <c r="J321"/>
  <c r="A321"/>
  <c r="M320"/>
  <c r="L320"/>
  <c r="J320"/>
  <c r="A320"/>
  <c r="M319"/>
  <c r="L319"/>
  <c r="J319"/>
  <c r="A319"/>
  <c r="M318"/>
  <c r="L318"/>
  <c r="J318"/>
  <c r="A318"/>
  <c r="M317"/>
  <c r="L317"/>
  <c r="J317"/>
  <c r="A317"/>
  <c r="M316"/>
  <c r="L316"/>
  <c r="J316"/>
  <c r="A316"/>
  <c r="M315"/>
  <c r="L315"/>
  <c r="J315"/>
  <c r="A315"/>
  <c r="M314"/>
  <c r="L314"/>
  <c r="J314"/>
  <c r="A314"/>
  <c r="M313"/>
  <c r="L313"/>
  <c r="J313"/>
  <c r="A313"/>
  <c r="M312"/>
  <c r="L312"/>
  <c r="J312"/>
  <c r="A312"/>
  <c r="M311"/>
  <c r="L311"/>
  <c r="J311"/>
  <c r="A311"/>
  <c r="M310"/>
  <c r="L310"/>
  <c r="J310"/>
  <c r="A310"/>
  <c r="M309"/>
  <c r="L309"/>
  <c r="J309"/>
  <c r="A309"/>
  <c r="M308"/>
  <c r="L308"/>
  <c r="J308"/>
  <c r="A308"/>
  <c r="M307"/>
  <c r="L307"/>
  <c r="J307"/>
  <c r="A307"/>
  <c r="M306"/>
  <c r="L306"/>
  <c r="J306"/>
  <c r="A306"/>
  <c r="M305"/>
  <c r="L305"/>
  <c r="J305"/>
  <c r="A305"/>
  <c r="M304"/>
  <c r="L304"/>
  <c r="J304"/>
  <c r="A304"/>
  <c r="M303"/>
  <c r="L303"/>
  <c r="J303"/>
  <c r="A303"/>
  <c r="M302"/>
  <c r="L302"/>
  <c r="J302"/>
  <c r="A302"/>
  <c r="M301"/>
  <c r="L301"/>
  <c r="J301"/>
  <c r="A301"/>
  <c r="M300"/>
  <c r="L300"/>
  <c r="J300"/>
  <c r="A300"/>
  <c r="M299"/>
  <c r="L299"/>
  <c r="J299"/>
  <c r="A299"/>
  <c r="M298"/>
  <c r="L298"/>
  <c r="J298"/>
  <c r="A298"/>
  <c r="M297"/>
  <c r="L297"/>
  <c r="J297"/>
  <c r="A297"/>
  <c r="M296"/>
  <c r="L296"/>
  <c r="J296"/>
  <c r="A296"/>
  <c r="M295"/>
  <c r="L295"/>
  <c r="J295"/>
  <c r="A295"/>
  <c r="M294"/>
  <c r="L294"/>
  <c r="J294"/>
  <c r="A294"/>
  <c r="M293"/>
  <c r="L293"/>
  <c r="J293"/>
  <c r="A293"/>
  <c r="M292"/>
  <c r="L292"/>
  <c r="J292"/>
  <c r="A292"/>
  <c r="M291"/>
  <c r="L291"/>
  <c r="J291"/>
  <c r="A291"/>
  <c r="M290"/>
  <c r="L290"/>
  <c r="J290"/>
  <c r="A290"/>
  <c r="M289"/>
  <c r="L289"/>
  <c r="J289"/>
  <c r="A289"/>
  <c r="M288"/>
  <c r="L288"/>
  <c r="J288"/>
  <c r="A288"/>
  <c r="M287"/>
  <c r="L287"/>
  <c r="J287"/>
  <c r="A287"/>
  <c r="M286"/>
  <c r="L286"/>
  <c r="J286"/>
  <c r="A286"/>
  <c r="M285"/>
  <c r="L285"/>
  <c r="J285"/>
  <c r="A285"/>
  <c r="M284"/>
  <c r="L284"/>
  <c r="J284"/>
  <c r="A284"/>
  <c r="M283"/>
  <c r="L283"/>
  <c r="J283"/>
  <c r="A283"/>
  <c r="M282"/>
  <c r="L282"/>
  <c r="J282"/>
  <c r="A282"/>
  <c r="M281"/>
  <c r="L281"/>
  <c r="J281"/>
  <c r="A281"/>
  <c r="M280"/>
  <c r="L280"/>
  <c r="J280"/>
  <c r="A280"/>
  <c r="M279"/>
  <c r="L279"/>
  <c r="J279"/>
  <c r="A279"/>
  <c r="M278"/>
  <c r="L278"/>
  <c r="J278"/>
  <c r="A278"/>
  <c r="M277"/>
  <c r="L277"/>
  <c r="J277"/>
  <c r="A277"/>
  <c r="M276"/>
  <c r="L276"/>
  <c r="J276"/>
  <c r="A276"/>
  <c r="M275"/>
  <c r="L275"/>
  <c r="J275"/>
  <c r="A275"/>
  <c r="M274"/>
  <c r="L274"/>
  <c r="J274"/>
  <c r="A274"/>
  <c r="M273"/>
  <c r="L273"/>
  <c r="J273"/>
  <c r="A273"/>
  <c r="M272"/>
  <c r="L272"/>
  <c r="J272"/>
  <c r="A272"/>
  <c r="M271"/>
  <c r="L271"/>
  <c r="J271"/>
  <c r="A271"/>
  <c r="M270"/>
  <c r="L270"/>
  <c r="J270"/>
  <c r="A270"/>
  <c r="M269"/>
  <c r="L269"/>
  <c r="J269"/>
  <c r="A269"/>
  <c r="M268"/>
  <c r="L268"/>
  <c r="J268"/>
  <c r="A268"/>
  <c r="M267"/>
  <c r="L267"/>
  <c r="J267"/>
  <c r="A267"/>
  <c r="M266"/>
  <c r="L266"/>
  <c r="J266"/>
  <c r="A266"/>
  <c r="M265"/>
  <c r="L265"/>
  <c r="J265"/>
  <c r="A265"/>
  <c r="M264"/>
  <c r="L264"/>
  <c r="J264"/>
  <c r="A264"/>
  <c r="M263"/>
  <c r="L263"/>
  <c r="J263"/>
  <c r="A263"/>
  <c r="M262"/>
  <c r="L262"/>
  <c r="J262"/>
  <c r="A262"/>
  <c r="M261"/>
  <c r="L261"/>
  <c r="J261"/>
  <c r="A261"/>
  <c r="M260"/>
  <c r="L260"/>
  <c r="J260"/>
  <c r="A260"/>
  <c r="M259"/>
  <c r="L259"/>
  <c r="J259"/>
  <c r="A259"/>
  <c r="M258"/>
  <c r="L258"/>
  <c r="J258"/>
  <c r="A258"/>
  <c r="M257"/>
  <c r="L257"/>
  <c r="J257"/>
  <c r="A257"/>
  <c r="M256"/>
  <c r="L256"/>
  <c r="J256"/>
  <c r="A256"/>
  <c r="M255"/>
  <c r="L255"/>
  <c r="J255"/>
  <c r="A255"/>
  <c r="M254"/>
  <c r="L254"/>
  <c r="J254"/>
  <c r="A254"/>
  <c r="M253"/>
  <c r="L253"/>
  <c r="J253"/>
  <c r="A253"/>
  <c r="M252"/>
  <c r="L252"/>
  <c r="J252"/>
  <c r="A252"/>
  <c r="M251"/>
  <c r="L251"/>
  <c r="J251"/>
  <c r="A251"/>
  <c r="M250"/>
  <c r="L250"/>
  <c r="J250"/>
  <c r="A250"/>
  <c r="M249"/>
  <c r="L249"/>
  <c r="J249"/>
  <c r="A249"/>
  <c r="M248"/>
  <c r="L248"/>
  <c r="J248"/>
  <c r="A248"/>
  <c r="M247"/>
  <c r="L247"/>
  <c r="J247"/>
  <c r="A247"/>
  <c r="M246"/>
  <c r="L246"/>
  <c r="J246"/>
  <c r="A246"/>
  <c r="M245"/>
  <c r="L245"/>
  <c r="J245"/>
  <c r="A245"/>
  <c r="M244"/>
  <c r="L244"/>
  <c r="J244"/>
  <c r="A244"/>
  <c r="M243"/>
  <c r="L243"/>
  <c r="J243"/>
  <c r="A243"/>
  <c r="M242"/>
  <c r="L242"/>
  <c r="J242"/>
  <c r="A242"/>
  <c r="M241"/>
  <c r="L241"/>
  <c r="J241"/>
  <c r="A241"/>
  <c r="M240"/>
  <c r="L240"/>
  <c r="J240"/>
  <c r="A240"/>
  <c r="M239"/>
  <c r="L239"/>
  <c r="J239"/>
  <c r="A239"/>
  <c r="M238"/>
  <c r="L238"/>
  <c r="J238"/>
  <c r="A238"/>
  <c r="M237"/>
  <c r="L237"/>
  <c r="J237"/>
  <c r="A237"/>
  <c r="M236"/>
  <c r="L236"/>
  <c r="J236"/>
  <c r="A236"/>
  <c r="M235"/>
  <c r="L235"/>
  <c r="J235"/>
  <c r="A235"/>
  <c r="M234"/>
  <c r="L234"/>
  <c r="J234"/>
  <c r="A234"/>
  <c r="M233"/>
  <c r="L233"/>
  <c r="J233"/>
  <c r="A233"/>
  <c r="M232"/>
  <c r="L232"/>
  <c r="J232"/>
  <c r="A232"/>
  <c r="M231"/>
  <c r="L231"/>
  <c r="J231"/>
  <c r="A231"/>
  <c r="M230"/>
  <c r="L230"/>
  <c r="J230"/>
  <c r="A230"/>
  <c r="M229"/>
  <c r="L229"/>
  <c r="J229"/>
  <c r="A229"/>
  <c r="M228"/>
  <c r="L228"/>
  <c r="J228"/>
  <c r="A228"/>
  <c r="M227"/>
  <c r="L227"/>
  <c r="J227"/>
  <c r="A227"/>
  <c r="M226"/>
  <c r="L226"/>
  <c r="J226"/>
  <c r="A226"/>
  <c r="M225"/>
  <c r="L225"/>
  <c r="J225"/>
  <c r="A225"/>
  <c r="M224"/>
  <c r="L224"/>
  <c r="J224"/>
  <c r="A224"/>
  <c r="M223"/>
  <c r="L223"/>
  <c r="J223"/>
  <c r="A223"/>
  <c r="M222"/>
  <c r="L222"/>
  <c r="J222"/>
  <c r="A222"/>
  <c r="M221"/>
  <c r="L221"/>
  <c r="J221"/>
  <c r="A221"/>
  <c r="M220"/>
  <c r="L220"/>
  <c r="J220"/>
  <c r="A220"/>
  <c r="M219"/>
  <c r="L219"/>
  <c r="J219"/>
  <c r="A219"/>
  <c r="M218"/>
  <c r="L218"/>
  <c r="J218"/>
  <c r="A218"/>
  <c r="M217"/>
  <c r="L217"/>
  <c r="J217"/>
  <c r="A217"/>
  <c r="M216"/>
  <c r="L216"/>
  <c r="J216"/>
  <c r="A216"/>
  <c r="M215"/>
  <c r="L215"/>
  <c r="J215"/>
  <c r="A215"/>
  <c r="M214"/>
  <c r="L214"/>
  <c r="J214"/>
  <c r="A214"/>
  <c r="M213"/>
  <c r="L213"/>
  <c r="J213"/>
  <c r="A213"/>
  <c r="M212"/>
  <c r="L212"/>
  <c r="J212"/>
  <c r="A212"/>
  <c r="M211"/>
  <c r="L211"/>
  <c r="J211"/>
  <c r="A211"/>
  <c r="M210"/>
  <c r="L210"/>
  <c r="J210"/>
  <c r="A210"/>
  <c r="M209"/>
  <c r="L209"/>
  <c r="J209"/>
  <c r="A209"/>
  <c r="M208"/>
  <c r="L208"/>
  <c r="J208"/>
  <c r="A208"/>
  <c r="M207"/>
  <c r="L207"/>
  <c r="J207"/>
  <c r="A207"/>
  <c r="M206"/>
  <c r="L206"/>
  <c r="J206"/>
  <c r="A206"/>
  <c r="M205"/>
  <c r="L205"/>
  <c r="J205"/>
  <c r="A205"/>
  <c r="M204"/>
  <c r="L204"/>
  <c r="J204"/>
  <c r="A204"/>
  <c r="M203"/>
  <c r="L203"/>
  <c r="J203"/>
  <c r="A203"/>
  <c r="M202"/>
  <c r="L202"/>
  <c r="J202"/>
  <c r="A202"/>
  <c r="M201"/>
  <c r="L201"/>
  <c r="J201"/>
  <c r="A201"/>
  <c r="M200"/>
  <c r="L200"/>
  <c r="J200"/>
  <c r="A200"/>
  <c r="M199"/>
  <c r="L199"/>
  <c r="J199"/>
  <c r="A199"/>
  <c r="M198"/>
  <c r="L198"/>
  <c r="J198"/>
  <c r="A198"/>
  <c r="M197"/>
  <c r="L197"/>
  <c r="J197"/>
  <c r="A197"/>
  <c r="M196"/>
  <c r="L196"/>
  <c r="J196"/>
  <c r="A196"/>
  <c r="M195"/>
  <c r="L195"/>
  <c r="J195"/>
  <c r="A195"/>
  <c r="M194"/>
  <c r="L194"/>
  <c r="J194"/>
  <c r="A194"/>
  <c r="M193"/>
  <c r="L193"/>
  <c r="J193"/>
  <c r="A193"/>
  <c r="M192"/>
  <c r="L192"/>
  <c r="J192"/>
  <c r="A192"/>
  <c r="M191"/>
  <c r="L191"/>
  <c r="J191"/>
  <c r="A191"/>
  <c r="M190"/>
  <c r="L190"/>
  <c r="J190"/>
  <c r="A190"/>
  <c r="M189"/>
  <c r="L189"/>
  <c r="J189"/>
  <c r="A189"/>
  <c r="M188"/>
  <c r="L188"/>
  <c r="J188"/>
  <c r="A188"/>
  <c r="M187"/>
  <c r="L187"/>
  <c r="J187"/>
  <c r="A187"/>
  <c r="M186"/>
  <c r="L186"/>
  <c r="J186"/>
  <c r="A186"/>
  <c r="M185"/>
  <c r="L185"/>
  <c r="J185"/>
  <c r="A185"/>
  <c r="M184"/>
  <c r="L184"/>
  <c r="J184"/>
  <c r="A184"/>
  <c r="M183"/>
  <c r="L183"/>
  <c r="J183"/>
  <c r="A183"/>
  <c r="M182"/>
  <c r="L182"/>
  <c r="J182"/>
  <c r="A182"/>
  <c r="M181"/>
  <c r="L181"/>
  <c r="J181"/>
  <c r="A181"/>
  <c r="M180"/>
  <c r="L180"/>
  <c r="J180"/>
  <c r="A180"/>
  <c r="M179"/>
  <c r="L179"/>
  <c r="J179"/>
  <c r="A179"/>
  <c r="M178"/>
  <c r="L178"/>
  <c r="J178"/>
  <c r="A178"/>
  <c r="M177"/>
  <c r="L177"/>
  <c r="J177"/>
  <c r="A177"/>
  <c r="M176"/>
  <c r="L176"/>
  <c r="J176"/>
  <c r="A176"/>
  <c r="M175"/>
  <c r="L175"/>
  <c r="J175"/>
  <c r="A175"/>
  <c r="M174"/>
  <c r="L174"/>
  <c r="J174"/>
  <c r="A174"/>
  <c r="M173"/>
  <c r="L173"/>
  <c r="J173"/>
  <c r="A173"/>
  <c r="M172"/>
  <c r="L172"/>
  <c r="J172"/>
  <c r="A172"/>
  <c r="M171"/>
  <c r="L171"/>
  <c r="J171"/>
  <c r="A171"/>
  <c r="M170"/>
  <c r="L170"/>
  <c r="J170"/>
  <c r="A170"/>
  <c r="M169"/>
  <c r="L169"/>
  <c r="J169"/>
  <c r="A169"/>
  <c r="M168"/>
  <c r="L168"/>
  <c r="J168"/>
  <c r="A168"/>
  <c r="M167"/>
  <c r="L167"/>
  <c r="J167"/>
  <c r="A167"/>
  <c r="M166"/>
  <c r="L166"/>
  <c r="J166"/>
  <c r="A166"/>
  <c r="M165"/>
  <c r="L165"/>
  <c r="J165"/>
  <c r="A165"/>
  <c r="M164"/>
  <c r="L164"/>
  <c r="J164"/>
  <c r="A164"/>
  <c r="M163"/>
  <c r="L163"/>
  <c r="J163"/>
  <c r="A163"/>
  <c r="M162"/>
  <c r="L162"/>
  <c r="J162"/>
  <c r="A162"/>
  <c r="M161"/>
  <c r="L161"/>
  <c r="J161"/>
  <c r="A161"/>
  <c r="M160"/>
  <c r="L160"/>
  <c r="J160"/>
  <c r="A160"/>
  <c r="M159"/>
  <c r="L159"/>
  <c r="J159"/>
  <c r="A159"/>
  <c r="M158"/>
  <c r="L158"/>
  <c r="J158"/>
  <c r="A158"/>
  <c r="M157"/>
  <c r="L157"/>
  <c r="J157"/>
  <c r="A157"/>
  <c r="M156"/>
  <c r="L156"/>
  <c r="J156"/>
  <c r="A156"/>
  <c r="M155"/>
  <c r="L155"/>
  <c r="J155"/>
  <c r="A155"/>
  <c r="M154"/>
  <c r="L154"/>
  <c r="J154"/>
  <c r="A154"/>
  <c r="M153"/>
  <c r="L153"/>
  <c r="J153"/>
  <c r="A153"/>
  <c r="M152"/>
  <c r="L152"/>
  <c r="J152"/>
  <c r="A152"/>
  <c r="M151"/>
  <c r="L151"/>
  <c r="J151"/>
  <c r="A151"/>
  <c r="M150"/>
  <c r="L150"/>
  <c r="J150"/>
  <c r="A150"/>
  <c r="M149"/>
  <c r="L149"/>
  <c r="J149"/>
  <c r="A149"/>
  <c r="M148"/>
  <c r="L148"/>
  <c r="J148"/>
  <c r="A148"/>
  <c r="M147"/>
  <c r="L147"/>
  <c r="J147"/>
  <c r="A147"/>
  <c r="M146"/>
  <c r="L146"/>
  <c r="J146"/>
  <c r="A146"/>
  <c r="M145"/>
  <c r="L145"/>
  <c r="J145"/>
  <c r="A145"/>
  <c r="M144"/>
  <c r="L144"/>
  <c r="J144"/>
  <c r="A144"/>
  <c r="M143"/>
  <c r="L143"/>
  <c r="J143"/>
  <c r="A143"/>
  <c r="M142"/>
  <c r="L142"/>
  <c r="J142"/>
  <c r="A142"/>
  <c r="M141"/>
  <c r="L141"/>
  <c r="J141"/>
  <c r="A141"/>
  <c r="M140"/>
  <c r="L140"/>
  <c r="J140"/>
  <c r="A140"/>
  <c r="M139"/>
  <c r="L139"/>
  <c r="J139"/>
  <c r="A139"/>
  <c r="M138"/>
  <c r="L138"/>
  <c r="J138"/>
  <c r="A138"/>
  <c r="M137"/>
  <c r="L137"/>
  <c r="J137"/>
  <c r="A137"/>
  <c r="M136"/>
  <c r="L136"/>
  <c r="J136"/>
  <c r="A136"/>
  <c r="M135"/>
  <c r="L135"/>
  <c r="J135"/>
  <c r="A135"/>
  <c r="M134"/>
  <c r="L134"/>
  <c r="J134"/>
  <c r="A134"/>
  <c r="M133"/>
  <c r="L133"/>
  <c r="J133"/>
  <c r="A133"/>
  <c r="M132"/>
  <c r="L132"/>
  <c r="J132"/>
  <c r="A132"/>
  <c r="M131"/>
  <c r="L131"/>
  <c r="J131"/>
  <c r="A131"/>
  <c r="M130"/>
  <c r="L130"/>
  <c r="J130"/>
  <c r="A130"/>
  <c r="M129"/>
  <c r="L129"/>
  <c r="J129"/>
  <c r="A129"/>
  <c r="M128"/>
  <c r="L128"/>
  <c r="J128"/>
  <c r="A128"/>
  <c r="M127"/>
  <c r="L127"/>
  <c r="J127"/>
  <c r="A127"/>
  <c r="M126"/>
  <c r="L126"/>
  <c r="J126"/>
  <c r="A126"/>
  <c r="M125"/>
  <c r="L125"/>
  <c r="J125"/>
  <c r="A125"/>
  <c r="M124"/>
  <c r="L124"/>
  <c r="J124"/>
  <c r="A124"/>
  <c r="M123"/>
  <c r="L123"/>
  <c r="J123"/>
  <c r="A123"/>
  <c r="M122"/>
  <c r="L122"/>
  <c r="J122"/>
  <c r="A122"/>
  <c r="M121"/>
  <c r="L121"/>
  <c r="J121"/>
  <c r="A121"/>
  <c r="M120"/>
  <c r="L120"/>
  <c r="J120"/>
  <c r="A120"/>
  <c r="M119"/>
  <c r="L119"/>
  <c r="J119"/>
  <c r="A119"/>
  <c r="M118"/>
  <c r="L118"/>
  <c r="J118"/>
  <c r="A118"/>
  <c r="M117"/>
  <c r="L117"/>
  <c r="J117"/>
  <c r="A117"/>
  <c r="M116"/>
  <c r="L116"/>
  <c r="J116"/>
  <c r="A116"/>
  <c r="M115"/>
  <c r="L115"/>
  <c r="J115"/>
  <c r="A115"/>
  <c r="M114"/>
  <c r="L114"/>
  <c r="J114"/>
  <c r="A114"/>
  <c r="M113"/>
  <c r="L113"/>
  <c r="J113"/>
  <c r="A113"/>
  <c r="M112"/>
  <c r="L112"/>
  <c r="J112"/>
  <c r="A112"/>
  <c r="M111"/>
  <c r="L111"/>
  <c r="J111"/>
  <c r="A111"/>
  <c r="M110"/>
  <c r="L110"/>
  <c r="J110"/>
  <c r="A110"/>
  <c r="M109"/>
  <c r="L109"/>
  <c r="J109"/>
  <c r="A109"/>
  <c r="M108"/>
  <c r="L108"/>
  <c r="J108"/>
  <c r="A108"/>
  <c r="M107"/>
  <c r="L107"/>
  <c r="J107"/>
  <c r="A107"/>
  <c r="M106"/>
  <c r="L106"/>
  <c r="J106"/>
  <c r="A106"/>
  <c r="M105"/>
  <c r="L105"/>
  <c r="J105"/>
  <c r="A105"/>
  <c r="M104"/>
  <c r="L104"/>
  <c r="J104"/>
  <c r="A104"/>
  <c r="M103"/>
  <c r="L103"/>
  <c r="J103"/>
  <c r="A103"/>
  <c r="M102"/>
  <c r="L102"/>
  <c r="J102"/>
  <c r="A102"/>
  <c r="M101"/>
  <c r="L101"/>
  <c r="J101"/>
  <c r="A101"/>
  <c r="G5000" i="5"/>
  <c r="G4999"/>
  <c r="G4998"/>
  <c r="G4997"/>
  <c r="G4996"/>
  <c r="G4995"/>
  <c r="G4994"/>
  <c r="G4993"/>
  <c r="G4992"/>
  <c r="G4991"/>
  <c r="G4990"/>
  <c r="G4989"/>
  <c r="G4988"/>
  <c r="G4987"/>
  <c r="G4986"/>
  <c r="G4985"/>
  <c r="G4984"/>
  <c r="G4983"/>
  <c r="G4982"/>
  <c r="G4981"/>
  <c r="G4980"/>
  <c r="G4979"/>
  <c r="G4978"/>
  <c r="G4977"/>
  <c r="G4976"/>
  <c r="G4975"/>
  <c r="G4974"/>
  <c r="G4973"/>
  <c r="G4972"/>
  <c r="G4971"/>
  <c r="G4970"/>
  <c r="G4969"/>
  <c r="G4968"/>
  <c r="G4967"/>
  <c r="G4966"/>
  <c r="G4965"/>
  <c r="G4964"/>
  <c r="G4963"/>
  <c r="G4962"/>
  <c r="G4961"/>
  <c r="G4960"/>
  <c r="G4959"/>
  <c r="G4958"/>
  <c r="G4957"/>
  <c r="G4956"/>
  <c r="G4955"/>
  <c r="G4954"/>
  <c r="G4953"/>
  <c r="G4952"/>
  <c r="G4951"/>
  <c r="G4950"/>
  <c r="G4949"/>
  <c r="G4948"/>
  <c r="G4947"/>
  <c r="G4946"/>
  <c r="G4945"/>
  <c r="G4944"/>
  <c r="G4943"/>
  <c r="G4942"/>
  <c r="G4941"/>
  <c r="G4940"/>
  <c r="G4939"/>
  <c r="G4938"/>
  <c r="G4937"/>
  <c r="G4936"/>
  <c r="G4935"/>
  <c r="G4934"/>
  <c r="G4933"/>
  <c r="G4932"/>
  <c r="G4931"/>
  <c r="G4930"/>
  <c r="G4929"/>
  <c r="G4928"/>
  <c r="G4927"/>
  <c r="G4926"/>
  <c r="G4925"/>
  <c r="G4924"/>
  <c r="G4923"/>
  <c r="G4922"/>
  <c r="G4921"/>
  <c r="G4920"/>
  <c r="G4919"/>
  <c r="G4918"/>
  <c r="G4917"/>
  <c r="G4916"/>
  <c r="G4915"/>
  <c r="G4914"/>
  <c r="G4913"/>
  <c r="G4912"/>
  <c r="G4911"/>
  <c r="G4910"/>
  <c r="G4909"/>
  <c r="G4908"/>
  <c r="G4907"/>
  <c r="G4906"/>
  <c r="G4905"/>
  <c r="G4904"/>
  <c r="G4903"/>
  <c r="G4902"/>
  <c r="G4901"/>
  <c r="G4900"/>
  <c r="G4899"/>
  <c r="G4898"/>
  <c r="G4897"/>
  <c r="G4896"/>
  <c r="G4895"/>
  <c r="G4894"/>
  <c r="G4893"/>
  <c r="G4892"/>
  <c r="G4891"/>
  <c r="G4890"/>
  <c r="G4889"/>
  <c r="G4888"/>
  <c r="G4887"/>
  <c r="G4886"/>
  <c r="G4885"/>
  <c r="G4884"/>
  <c r="G4883"/>
  <c r="G4882"/>
  <c r="G4881"/>
  <c r="G4880"/>
  <c r="G4879"/>
  <c r="G4878"/>
  <c r="G4877"/>
  <c r="G4876"/>
  <c r="G4875"/>
  <c r="G4874"/>
  <c r="G4873"/>
  <c r="G4872"/>
  <c r="G4871"/>
  <c r="G4870"/>
  <c r="G4869"/>
  <c r="G4868"/>
  <c r="G4867"/>
  <c r="G4866"/>
  <c r="G4865"/>
  <c r="G4864"/>
  <c r="G4863"/>
  <c r="G4862"/>
  <c r="G4861"/>
  <c r="G4860"/>
  <c r="G4859"/>
  <c r="G4858"/>
  <c r="G4857"/>
  <c r="G4856"/>
  <c r="G4855"/>
  <c r="G4854"/>
  <c r="G4853"/>
  <c r="G4852"/>
  <c r="G4851"/>
  <c r="G4850"/>
  <c r="G4849"/>
  <c r="G4848"/>
  <c r="G4847"/>
  <c r="G4846"/>
  <c r="G4845"/>
  <c r="G4844"/>
  <c r="G4843"/>
  <c r="G4842"/>
  <c r="G4841"/>
  <c r="G4840"/>
  <c r="G4839"/>
  <c r="G4838"/>
  <c r="G4837"/>
  <c r="G4836"/>
  <c r="G4835"/>
  <c r="G4834"/>
  <c r="G4833"/>
  <c r="G4832"/>
  <c r="G4831"/>
  <c r="G4830"/>
  <c r="G4829"/>
  <c r="G4828"/>
  <c r="G4827"/>
  <c r="G4826"/>
  <c r="G4825"/>
  <c r="G4824"/>
  <c r="G4823"/>
  <c r="G4822"/>
  <c r="G4821"/>
  <c r="G4820"/>
  <c r="G4819"/>
  <c r="G4818"/>
  <c r="G4817"/>
  <c r="G4816"/>
  <c r="G4815"/>
  <c r="G4814"/>
  <c r="G4813"/>
  <c r="G4812"/>
  <c r="G4811"/>
  <c r="G4810"/>
  <c r="G4809"/>
  <c r="G4808"/>
  <c r="G4807"/>
  <c r="G4806"/>
  <c r="G4805"/>
  <c r="G4804"/>
  <c r="G4803"/>
  <c r="G4802"/>
  <c r="G4801"/>
  <c r="G4800"/>
  <c r="G4799"/>
  <c r="G4798"/>
  <c r="G4797"/>
  <c r="G4796"/>
  <c r="G4795"/>
  <c r="G4794"/>
  <c r="G4793"/>
  <c r="G4792"/>
  <c r="G4791"/>
  <c r="G4790"/>
  <c r="G4789"/>
  <c r="G4788"/>
  <c r="G4787"/>
  <c r="G4786"/>
  <c r="G4785"/>
  <c r="G4784"/>
  <c r="G4783"/>
  <c r="G4782"/>
  <c r="G4781"/>
  <c r="G4780"/>
  <c r="G4779"/>
  <c r="G4778"/>
  <c r="G4777"/>
  <c r="G4776"/>
  <c r="G4775"/>
  <c r="G4774"/>
  <c r="G4773"/>
  <c r="G4772"/>
  <c r="G4771"/>
  <c r="G4770"/>
  <c r="G4769"/>
  <c r="G4768"/>
  <c r="G4767"/>
  <c r="G4766"/>
  <c r="G4765"/>
  <c r="G4764"/>
  <c r="G4763"/>
  <c r="G4762"/>
  <c r="G4761"/>
  <c r="G4760"/>
  <c r="G4759"/>
  <c r="G4758"/>
  <c r="G4757"/>
  <c r="G4756"/>
  <c r="G4755"/>
  <c r="G4754"/>
  <c r="G4753"/>
  <c r="G4752"/>
  <c r="G4751"/>
  <c r="G4750"/>
  <c r="G4749"/>
  <c r="G4748"/>
  <c r="G4747"/>
  <c r="G4746"/>
  <c r="G4745"/>
  <c r="G4744"/>
  <c r="G4743"/>
  <c r="G4742"/>
  <c r="G4741"/>
  <c r="G4740"/>
  <c r="G4739"/>
  <c r="G4738"/>
  <c r="G4737"/>
  <c r="G4736"/>
  <c r="G4735"/>
  <c r="G4734"/>
  <c r="G4733"/>
  <c r="G4732"/>
  <c r="G4731"/>
  <c r="G4730"/>
  <c r="G4729"/>
  <c r="G4728"/>
  <c r="G4727"/>
  <c r="G4726"/>
  <c r="G4725"/>
  <c r="G4724"/>
  <c r="G4723"/>
  <c r="G4722"/>
  <c r="G4721"/>
  <c r="G4720"/>
  <c r="G4719"/>
  <c r="G4718"/>
  <c r="G4717"/>
  <c r="G4716"/>
  <c r="G4715"/>
  <c r="G4714"/>
  <c r="G4713"/>
  <c r="G4712"/>
  <c r="G4711"/>
  <c r="G4710"/>
  <c r="G4709"/>
  <c r="G4708"/>
  <c r="G4707"/>
  <c r="G4706"/>
  <c r="G4705"/>
  <c r="G4704"/>
  <c r="G4703"/>
  <c r="G4702"/>
  <c r="G4701"/>
  <c r="G4700"/>
  <c r="G4699"/>
  <c r="G4698"/>
  <c r="G4697"/>
  <c r="G4696"/>
  <c r="G4695"/>
  <c r="G4694"/>
  <c r="G4693"/>
  <c r="G4692"/>
  <c r="G4691"/>
  <c r="G4690"/>
  <c r="G4689"/>
  <c r="G4688"/>
  <c r="G4687"/>
  <c r="G4686"/>
  <c r="G4685"/>
  <c r="G4684"/>
  <c r="G4683"/>
  <c r="G4682"/>
  <c r="G4681"/>
  <c r="G4680"/>
  <c r="G4679"/>
  <c r="G4678"/>
  <c r="G4677"/>
  <c r="G4676"/>
  <c r="G4675"/>
  <c r="G4674"/>
  <c r="G4673"/>
  <c r="G4672"/>
  <c r="G4671"/>
  <c r="G4670"/>
  <c r="G4669"/>
  <c r="G4668"/>
  <c r="G4667"/>
  <c r="G4666"/>
  <c r="G4665"/>
  <c r="G4664"/>
  <c r="G4663"/>
  <c r="G4662"/>
  <c r="G4661"/>
  <c r="G4660"/>
  <c r="G4659"/>
  <c r="G4658"/>
  <c r="G4657"/>
  <c r="G4656"/>
  <c r="G4655"/>
  <c r="G4654"/>
  <c r="G4653"/>
  <c r="G4652"/>
  <c r="G4651"/>
  <c r="G4650"/>
  <c r="G4649"/>
  <c r="G4648"/>
  <c r="G4647"/>
  <c r="G4646"/>
  <c r="G4645"/>
  <c r="G4644"/>
  <c r="G4643"/>
  <c r="G4642"/>
  <c r="G4641"/>
  <c r="G4640"/>
  <c r="G4639"/>
  <c r="G4638"/>
  <c r="G4637"/>
  <c r="G4636"/>
  <c r="G4635"/>
  <c r="G4634"/>
  <c r="G4633"/>
  <c r="G4632"/>
  <c r="G4631"/>
  <c r="G4630"/>
  <c r="G4629"/>
  <c r="G4628"/>
  <c r="G4627"/>
  <c r="G4626"/>
  <c r="G4625"/>
  <c r="G4624"/>
  <c r="G4623"/>
  <c r="G4622"/>
  <c r="G4621"/>
  <c r="G4620"/>
  <c r="G4619"/>
  <c r="G4618"/>
  <c r="G4617"/>
  <c r="G4616"/>
  <c r="G4615"/>
  <c r="G4614"/>
  <c r="G4613"/>
  <c r="G4612"/>
  <c r="G4611"/>
  <c r="G4610"/>
  <c r="G4609"/>
  <c r="G4608"/>
  <c r="G4607"/>
  <c r="G4606"/>
  <c r="G4605"/>
  <c r="G4604"/>
  <c r="G4603"/>
  <c r="G4602"/>
  <c r="G4601"/>
  <c r="G4600"/>
  <c r="G4599"/>
  <c r="G4598"/>
  <c r="G4597"/>
  <c r="G4596"/>
  <c r="G4595"/>
  <c r="G4594"/>
  <c r="G4593"/>
  <c r="G4592"/>
  <c r="G4591"/>
  <c r="G4590"/>
  <c r="G4589"/>
  <c r="G4588"/>
  <c r="G4587"/>
  <c r="G4586"/>
  <c r="G4585"/>
  <c r="G4584"/>
  <c r="G4583"/>
  <c r="G4582"/>
  <c r="G4581"/>
  <c r="G4580"/>
  <c r="G4579"/>
  <c r="G4578"/>
  <c r="G4577"/>
  <c r="G4576"/>
  <c r="G4575"/>
  <c r="G4574"/>
  <c r="G4573"/>
  <c r="G4572"/>
  <c r="G4571"/>
  <c r="G4570"/>
  <c r="G4569"/>
  <c r="G4568"/>
  <c r="G4567"/>
  <c r="G4566"/>
  <c r="G4565"/>
  <c r="G4564"/>
  <c r="G4563"/>
  <c r="G4562"/>
  <c r="G4561"/>
  <c r="G4560"/>
  <c r="G4559"/>
  <c r="G4558"/>
  <c r="G4557"/>
  <c r="G4556"/>
  <c r="G4555"/>
  <c r="G4554"/>
  <c r="G4553"/>
  <c r="G4552"/>
  <c r="G4551"/>
  <c r="G4550"/>
  <c r="G4549"/>
  <c r="G4548"/>
  <c r="G4547"/>
  <c r="G4546"/>
  <c r="G4545"/>
  <c r="G4544"/>
  <c r="G4543"/>
  <c r="G4542"/>
  <c r="G4541"/>
  <c r="G4540"/>
  <c r="G4539"/>
  <c r="G4538"/>
  <c r="G4537"/>
  <c r="G4536"/>
  <c r="G4535"/>
  <c r="G4534"/>
  <c r="G4533"/>
  <c r="G4532"/>
  <c r="G4531"/>
  <c r="G4530"/>
  <c r="G4529"/>
  <c r="G4528"/>
  <c r="G4527"/>
  <c r="G4526"/>
  <c r="G4525"/>
  <c r="G4524"/>
  <c r="G4523"/>
  <c r="G4522"/>
  <c r="G4521"/>
  <c r="G4520"/>
  <c r="G4519"/>
  <c r="G4518"/>
  <c r="G4517"/>
  <c r="G4516"/>
  <c r="G4515"/>
  <c r="G4514"/>
  <c r="G4513"/>
  <c r="G4512"/>
  <c r="G4511"/>
  <c r="G4510"/>
  <c r="G4509"/>
  <c r="G4508"/>
  <c r="G4507"/>
  <c r="G4506"/>
  <c r="G4505"/>
  <c r="G4504"/>
  <c r="G4503"/>
  <c r="G4502"/>
  <c r="G4501"/>
  <c r="G4500"/>
  <c r="G4499"/>
  <c r="G4498"/>
  <c r="G4497"/>
  <c r="G4496"/>
  <c r="G4495"/>
  <c r="G4494"/>
  <c r="G4493"/>
  <c r="G4492"/>
  <c r="G4491"/>
  <c r="G4490"/>
  <c r="G4489"/>
  <c r="G4488"/>
  <c r="G4487"/>
  <c r="G4486"/>
  <c r="G4485"/>
  <c r="G4484"/>
  <c r="G4483"/>
  <c r="G4482"/>
  <c r="G4481"/>
  <c r="G4480"/>
  <c r="G4479"/>
  <c r="G4478"/>
  <c r="G4477"/>
  <c r="G4476"/>
  <c r="G4475"/>
  <c r="G4474"/>
  <c r="G4473"/>
  <c r="G4472"/>
  <c r="G4471"/>
  <c r="G4470"/>
  <c r="G4469"/>
  <c r="G4468"/>
  <c r="G4467"/>
  <c r="G4466"/>
  <c r="G4465"/>
  <c r="G4464"/>
  <c r="G4463"/>
  <c r="G4462"/>
  <c r="G4461"/>
  <c r="G4460"/>
  <c r="G4459"/>
  <c r="G4458"/>
  <c r="G4457"/>
  <c r="G4456"/>
  <c r="G4455"/>
  <c r="G4454"/>
  <c r="G4453"/>
  <c r="G4452"/>
  <c r="G4451"/>
  <c r="G4450"/>
  <c r="G4449"/>
  <c r="G4448"/>
  <c r="G4447"/>
  <c r="G4446"/>
  <c r="G4445"/>
  <c r="G4444"/>
  <c r="G4443"/>
  <c r="G4442"/>
  <c r="G4441"/>
  <c r="G4440"/>
  <c r="G4439"/>
  <c r="G4438"/>
  <c r="G4437"/>
  <c r="G4436"/>
  <c r="G4435"/>
  <c r="G4434"/>
  <c r="G4433"/>
  <c r="G4432"/>
  <c r="G4431"/>
  <c r="G4430"/>
  <c r="G4429"/>
  <c r="G4428"/>
  <c r="G4427"/>
  <c r="G4426"/>
  <c r="G4425"/>
  <c r="G4424"/>
  <c r="G4423"/>
  <c r="G4422"/>
  <c r="G4421"/>
  <c r="G4420"/>
  <c r="G4419"/>
  <c r="G4418"/>
  <c r="G4417"/>
  <c r="G4416"/>
  <c r="G4415"/>
  <c r="G4414"/>
  <c r="G4413"/>
  <c r="G4412"/>
  <c r="G4411"/>
  <c r="G4410"/>
  <c r="G4409"/>
  <c r="G4408"/>
  <c r="G4407"/>
  <c r="G4406"/>
  <c r="G4405"/>
  <c r="G4404"/>
  <c r="G4403"/>
  <c r="G4402"/>
  <c r="G4401"/>
  <c r="G4400"/>
  <c r="G4399"/>
  <c r="G4398"/>
  <c r="G4397"/>
  <c r="G4396"/>
  <c r="G4395"/>
  <c r="G4394"/>
  <c r="G4393"/>
  <c r="G4392"/>
  <c r="G4391"/>
  <c r="G4390"/>
  <c r="G4389"/>
  <c r="G4388"/>
  <c r="G4387"/>
  <c r="G4386"/>
  <c r="G4385"/>
  <c r="G4384"/>
  <c r="G4383"/>
  <c r="G4382"/>
  <c r="G4381"/>
  <c r="G4380"/>
  <c r="G4379"/>
  <c r="G4378"/>
  <c r="G4377"/>
  <c r="G4376"/>
  <c r="G4375"/>
  <c r="G4374"/>
  <c r="G4373"/>
  <c r="G4372"/>
  <c r="G4371"/>
  <c r="G4370"/>
  <c r="G4369"/>
  <c r="G4368"/>
  <c r="G4367"/>
  <c r="G4366"/>
  <c r="G4365"/>
  <c r="G4364"/>
  <c r="G4363"/>
  <c r="G4362"/>
  <c r="G4361"/>
  <c r="G4360"/>
  <c r="G4359"/>
  <c r="G4358"/>
  <c r="G4357"/>
  <c r="G4356"/>
  <c r="G4355"/>
  <c r="G4354"/>
  <c r="G4353"/>
  <c r="G4352"/>
  <c r="G4351"/>
  <c r="G4350"/>
  <c r="G4349"/>
  <c r="G4348"/>
  <c r="G4347"/>
  <c r="G4346"/>
  <c r="G4345"/>
  <c r="G4344"/>
  <c r="G4343"/>
  <c r="G4342"/>
  <c r="G4341"/>
  <c r="G4340"/>
  <c r="G4339"/>
  <c r="G4338"/>
  <c r="G4337"/>
  <c r="G4336"/>
  <c r="G4335"/>
  <c r="G4334"/>
  <c r="G4333"/>
  <c r="G4332"/>
  <c r="G4331"/>
  <c r="G4330"/>
  <c r="G4329"/>
  <c r="G4328"/>
  <c r="G4327"/>
  <c r="G4326"/>
  <c r="G4325"/>
  <c r="G4324"/>
  <c r="G4323"/>
  <c r="G4322"/>
  <c r="G4321"/>
  <c r="G4320"/>
  <c r="G4319"/>
  <c r="G4318"/>
  <c r="G4317"/>
  <c r="G4316"/>
  <c r="G4315"/>
  <c r="G4314"/>
  <c r="G4313"/>
  <c r="G4312"/>
  <c r="G4311"/>
  <c r="G4310"/>
  <c r="G4309"/>
  <c r="G4308"/>
  <c r="G4307"/>
  <c r="G4306"/>
  <c r="G4305"/>
  <c r="G4304"/>
  <c r="G4303"/>
  <c r="G4302"/>
  <c r="G4301"/>
  <c r="G4300"/>
  <c r="G4299"/>
  <c r="G4298"/>
  <c r="G4297"/>
  <c r="G4296"/>
  <c r="G4295"/>
  <c r="G4294"/>
  <c r="G4293"/>
  <c r="G4292"/>
  <c r="G4291"/>
  <c r="G4290"/>
  <c r="G4289"/>
  <c r="G4288"/>
  <c r="G4287"/>
  <c r="G4286"/>
  <c r="G4285"/>
  <c r="G4284"/>
  <c r="G4283"/>
  <c r="G4282"/>
  <c r="G4281"/>
  <c r="G4280"/>
  <c r="G4279"/>
  <c r="G4278"/>
  <c r="G4277"/>
  <c r="G4276"/>
  <c r="G4275"/>
  <c r="G4274"/>
  <c r="G4273"/>
  <c r="G4272"/>
  <c r="G4271"/>
  <c r="G4270"/>
  <c r="G4269"/>
  <c r="G4268"/>
  <c r="G4267"/>
  <c r="G4266"/>
  <c r="G4265"/>
  <c r="G4264"/>
  <c r="G4263"/>
  <c r="G4262"/>
  <c r="G4261"/>
  <c r="G4260"/>
  <c r="G4259"/>
  <c r="G4258"/>
  <c r="G4257"/>
  <c r="G4256"/>
  <c r="G4255"/>
  <c r="G4254"/>
  <c r="G4253"/>
  <c r="G4252"/>
  <c r="G4251"/>
  <c r="G4250"/>
  <c r="G4249"/>
  <c r="G4248"/>
  <c r="G4247"/>
  <c r="G4246"/>
  <c r="G4245"/>
  <c r="G4244"/>
  <c r="G4243"/>
  <c r="G4242"/>
  <c r="G4241"/>
  <c r="G4240"/>
  <c r="G4239"/>
  <c r="G4238"/>
  <c r="G4237"/>
  <c r="G4236"/>
  <c r="G4235"/>
  <c r="G4234"/>
  <c r="G4233"/>
  <c r="G4232"/>
  <c r="G4231"/>
  <c r="G4230"/>
  <c r="G4229"/>
  <c r="G4228"/>
  <c r="G4227"/>
  <c r="G4226"/>
  <c r="G4225"/>
  <c r="G4224"/>
  <c r="G4223"/>
  <c r="G4222"/>
  <c r="G4221"/>
  <c r="G4220"/>
  <c r="G4219"/>
  <c r="G4218"/>
  <c r="G4217"/>
  <c r="G4216"/>
  <c r="G4215"/>
  <c r="G4214"/>
  <c r="G4213"/>
  <c r="G4212"/>
  <c r="G4211"/>
  <c r="G4210"/>
  <c r="G4209"/>
  <c r="G4208"/>
  <c r="G4207"/>
  <c r="G4206"/>
  <c r="G4205"/>
  <c r="G4204"/>
  <c r="G4203"/>
  <c r="G4202"/>
  <c r="G4201"/>
  <c r="G4200"/>
  <c r="G4199"/>
  <c r="G4198"/>
  <c r="G4197"/>
  <c r="G4196"/>
  <c r="G4195"/>
  <c r="G4194"/>
  <c r="G4193"/>
  <c r="G4192"/>
  <c r="G4191"/>
  <c r="G4190"/>
  <c r="G4189"/>
  <c r="G4188"/>
  <c r="G4187"/>
  <c r="G4186"/>
  <c r="G4185"/>
  <c r="G4184"/>
  <c r="G4183"/>
  <c r="G4182"/>
  <c r="G4181"/>
  <c r="G4180"/>
  <c r="G4179"/>
  <c r="G4178"/>
  <c r="G4177"/>
  <c r="G4176"/>
  <c r="G4175"/>
  <c r="G4174"/>
  <c r="G4173"/>
  <c r="G4172"/>
  <c r="G4171"/>
  <c r="G4170"/>
  <c r="G4169"/>
  <c r="G4168"/>
  <c r="G4167"/>
  <c r="G4166"/>
  <c r="G4165"/>
  <c r="G4164"/>
  <c r="G4163"/>
  <c r="G4162"/>
  <c r="G4161"/>
  <c r="G4160"/>
  <c r="G4159"/>
  <c r="G4158"/>
  <c r="G4157"/>
  <c r="G4156"/>
  <c r="G4155"/>
  <c r="G4154"/>
  <c r="G4153"/>
  <c r="G4152"/>
  <c r="G4151"/>
  <c r="G4150"/>
  <c r="G4149"/>
  <c r="G4148"/>
  <c r="G4147"/>
  <c r="G4146"/>
  <c r="G4145"/>
  <c r="G4144"/>
  <c r="G4143"/>
  <c r="G4142"/>
  <c r="G4141"/>
  <c r="G4140"/>
  <c r="G4139"/>
  <c r="G4138"/>
  <c r="G4137"/>
  <c r="G4136"/>
  <c r="G4135"/>
  <c r="G4134"/>
  <c r="G4133"/>
  <c r="G4132"/>
  <c r="G4131"/>
  <c r="G4130"/>
  <c r="G4129"/>
  <c r="G4128"/>
  <c r="G4127"/>
  <c r="G4126"/>
  <c r="G4125"/>
  <c r="G4124"/>
  <c r="G4123"/>
  <c r="G4122"/>
  <c r="G4121"/>
  <c r="G4120"/>
  <c r="G4119"/>
  <c r="G4118"/>
  <c r="G4117"/>
  <c r="G4116"/>
  <c r="G4115"/>
  <c r="G4114"/>
  <c r="G4113"/>
  <c r="G4112"/>
  <c r="G4111"/>
  <c r="G4110"/>
  <c r="G4109"/>
  <c r="G4108"/>
  <c r="G4107"/>
  <c r="G4106"/>
  <c r="G4105"/>
  <c r="G4104"/>
  <c r="G4103"/>
  <c r="G4102"/>
  <c r="G4101"/>
  <c r="G4100"/>
  <c r="G4099"/>
  <c r="G4098"/>
  <c r="G4097"/>
  <c r="G4096"/>
  <c r="G4095"/>
  <c r="G4094"/>
  <c r="G4093"/>
  <c r="G4092"/>
  <c r="G4091"/>
  <c r="G4090"/>
  <c r="G4089"/>
  <c r="G4088"/>
  <c r="G4087"/>
  <c r="G4086"/>
  <c r="G4085"/>
  <c r="G4084"/>
  <c r="G4083"/>
  <c r="G4082"/>
  <c r="G4081"/>
  <c r="G4080"/>
  <c r="G4079"/>
  <c r="G4078"/>
  <c r="G4077"/>
  <c r="G4076"/>
  <c r="G4075"/>
  <c r="G4074"/>
  <c r="G4073"/>
  <c r="G4072"/>
  <c r="G4071"/>
  <c r="G4070"/>
  <c r="G4069"/>
  <c r="G4068"/>
  <c r="G4067"/>
  <c r="G4066"/>
  <c r="G4065"/>
  <c r="G4064"/>
  <c r="G4063"/>
  <c r="G4062"/>
  <c r="G4061"/>
  <c r="G4060"/>
  <c r="G4059"/>
  <c r="G4058"/>
  <c r="G4057"/>
  <c r="G4056"/>
  <c r="G4055"/>
  <c r="G4054"/>
  <c r="G4053"/>
  <c r="G4052"/>
  <c r="G4051"/>
  <c r="G4050"/>
  <c r="G4049"/>
  <c r="G4048"/>
  <c r="G4047"/>
  <c r="G4046"/>
  <c r="G4045"/>
  <c r="G4044"/>
  <c r="G4043"/>
  <c r="G4042"/>
  <c r="G4041"/>
  <c r="G4040"/>
  <c r="G4039"/>
  <c r="G4038"/>
  <c r="G4037"/>
  <c r="G4036"/>
  <c r="G4035"/>
  <c r="G4034"/>
  <c r="G4033"/>
  <c r="G4032"/>
  <c r="G4031"/>
  <c r="G4030"/>
  <c r="G4029"/>
  <c r="G4028"/>
  <c r="G4027"/>
  <c r="G4026"/>
  <c r="G4025"/>
  <c r="G4024"/>
  <c r="G4023"/>
  <c r="G4022"/>
  <c r="G4021"/>
  <c r="G4020"/>
  <c r="G4019"/>
  <c r="G4018"/>
  <c r="G4017"/>
  <c r="G4016"/>
  <c r="G4015"/>
  <c r="G4014"/>
  <c r="G4013"/>
  <c r="G4012"/>
  <c r="G4011"/>
  <c r="G4010"/>
  <c r="G4009"/>
  <c r="G4008"/>
  <c r="G4007"/>
  <c r="G4006"/>
  <c r="G4005"/>
  <c r="G4004"/>
  <c r="G4003"/>
  <c r="G4002"/>
  <c r="G4001"/>
  <c r="G4000"/>
  <c r="G3999"/>
  <c r="G3998"/>
  <c r="G3997"/>
  <c r="G3996"/>
  <c r="G3995"/>
  <c r="G3994"/>
  <c r="G3993"/>
  <c r="G3992"/>
  <c r="G3991"/>
  <c r="G3990"/>
  <c r="G3989"/>
  <c r="G3988"/>
  <c r="G3987"/>
  <c r="G3986"/>
  <c r="G3985"/>
  <c r="G3984"/>
  <c r="G3983"/>
  <c r="G3982"/>
  <c r="G3981"/>
  <c r="G3980"/>
  <c r="G3979"/>
  <c r="G3978"/>
  <c r="G3977"/>
  <c r="G3976"/>
  <c r="G3975"/>
  <c r="G3974"/>
  <c r="G3973"/>
  <c r="G3972"/>
  <c r="G3971"/>
  <c r="G3970"/>
  <c r="G3969"/>
  <c r="G3968"/>
  <c r="G3967"/>
  <c r="G3966"/>
  <c r="G3965"/>
  <c r="G3964"/>
  <c r="G3963"/>
  <c r="G3962"/>
  <c r="G3961"/>
  <c r="G3960"/>
  <c r="G3959"/>
  <c r="G3958"/>
  <c r="G3957"/>
  <c r="G3956"/>
  <c r="G3955"/>
  <c r="G3954"/>
  <c r="G3953"/>
  <c r="G3952"/>
  <c r="G3951"/>
  <c r="G3950"/>
  <c r="G3949"/>
  <c r="G3948"/>
  <c r="G3947"/>
  <c r="G3946"/>
  <c r="G3945"/>
  <c r="G3944"/>
  <c r="G3943"/>
  <c r="G3942"/>
  <c r="G3941"/>
  <c r="G3940"/>
  <c r="G3939"/>
  <c r="G3938"/>
  <c r="G3937"/>
  <c r="G3936"/>
  <c r="G3935"/>
  <c r="G3934"/>
  <c r="G3933"/>
  <c r="G3932"/>
  <c r="G3931"/>
  <c r="G3930"/>
  <c r="G3929"/>
  <c r="G3928"/>
  <c r="G3927"/>
  <c r="G3926"/>
  <c r="G3925"/>
  <c r="G3924"/>
  <c r="G3923"/>
  <c r="G3922"/>
  <c r="G3921"/>
  <c r="G3920"/>
  <c r="G3919"/>
  <c r="G3918"/>
  <c r="G3917"/>
  <c r="G3916"/>
  <c r="G3915"/>
  <c r="G3914"/>
  <c r="G3913"/>
  <c r="G3912"/>
  <c r="G3911"/>
  <c r="G3910"/>
  <c r="G3909"/>
  <c r="G3908"/>
  <c r="G3907"/>
  <c r="G3906"/>
  <c r="G3905"/>
  <c r="G3904"/>
  <c r="G3903"/>
  <c r="G3902"/>
  <c r="G3901"/>
  <c r="G3900"/>
  <c r="G3899"/>
  <c r="G3898"/>
  <c r="G3897"/>
  <c r="G3896"/>
  <c r="G3895"/>
  <c r="G3894"/>
  <c r="G3893"/>
  <c r="G3892"/>
  <c r="G3891"/>
  <c r="G3890"/>
  <c r="G3889"/>
  <c r="G3888"/>
  <c r="G3887"/>
  <c r="G3886"/>
  <c r="G3885"/>
  <c r="G3884"/>
  <c r="G3883"/>
  <c r="G3882"/>
  <c r="G3881"/>
  <c r="G3880"/>
  <c r="G3879"/>
  <c r="G3878"/>
  <c r="G3877"/>
  <c r="G3876"/>
  <c r="G3875"/>
  <c r="G3874"/>
  <c r="G3873"/>
  <c r="G3872"/>
  <c r="G3871"/>
  <c r="G3870"/>
  <c r="G3869"/>
  <c r="G3868"/>
  <c r="G3867"/>
  <c r="G3866"/>
  <c r="G3865"/>
  <c r="G3864"/>
  <c r="G3863"/>
  <c r="G3862"/>
  <c r="G3861"/>
  <c r="G3860"/>
  <c r="G3859"/>
  <c r="G3858"/>
  <c r="G3857"/>
  <c r="G3856"/>
  <c r="G3855"/>
  <c r="G3854"/>
  <c r="G3853"/>
  <c r="G3852"/>
  <c r="G3851"/>
  <c r="G3850"/>
  <c r="G3849"/>
  <c r="G3848"/>
  <c r="G3847"/>
  <c r="G3846"/>
  <c r="G3845"/>
  <c r="G3844"/>
  <c r="G3843"/>
  <c r="G3842"/>
  <c r="G3841"/>
  <c r="G3840"/>
  <c r="G3839"/>
  <c r="G3838"/>
  <c r="G3837"/>
  <c r="G3836"/>
  <c r="G3835"/>
  <c r="G3834"/>
  <c r="G3833"/>
  <c r="G3832"/>
  <c r="G3831"/>
  <c r="G3830"/>
  <c r="G3829"/>
  <c r="G3828"/>
  <c r="G3827"/>
  <c r="G3826"/>
  <c r="G3825"/>
  <c r="G3824"/>
  <c r="G3823"/>
  <c r="G3822"/>
  <c r="G3821"/>
  <c r="G3820"/>
  <c r="G3819"/>
  <c r="G3818"/>
  <c r="G3817"/>
  <c r="G3816"/>
  <c r="G3815"/>
  <c r="G3814"/>
  <c r="G3813"/>
  <c r="G3812"/>
  <c r="G3811"/>
  <c r="G3810"/>
  <c r="G3809"/>
  <c r="G3808"/>
  <c r="G3807"/>
  <c r="G3806"/>
  <c r="G3805"/>
  <c r="G3804"/>
  <c r="G3803"/>
  <c r="G3802"/>
  <c r="G3801"/>
  <c r="G3800"/>
  <c r="G3799"/>
  <c r="G3798"/>
  <c r="G3797"/>
  <c r="G3796"/>
  <c r="G3795"/>
  <c r="G3794"/>
  <c r="G3793"/>
  <c r="G3792"/>
  <c r="G3791"/>
  <c r="G3790"/>
  <c r="G3789"/>
  <c r="G3788"/>
  <c r="G3787"/>
  <c r="G3786"/>
  <c r="G3785"/>
  <c r="G3784"/>
  <c r="G3783"/>
  <c r="G3782"/>
  <c r="G3781"/>
  <c r="G3780"/>
  <c r="G3779"/>
  <c r="G3778"/>
  <c r="G3777"/>
  <c r="G3776"/>
  <c r="G3775"/>
  <c r="G3774"/>
  <c r="G3773"/>
  <c r="G3772"/>
  <c r="G3771"/>
  <c r="G3770"/>
  <c r="G3769"/>
  <c r="G3768"/>
  <c r="G3767"/>
  <c r="G3766"/>
  <c r="G3765"/>
  <c r="G3764"/>
  <c r="G3763"/>
  <c r="G3762"/>
  <c r="G3761"/>
  <c r="G3760"/>
  <c r="G3759"/>
  <c r="G3758"/>
  <c r="G3757"/>
  <c r="G3756"/>
  <c r="G3755"/>
  <c r="G3754"/>
  <c r="G3753"/>
  <c r="G3752"/>
  <c r="G3751"/>
  <c r="G3750"/>
  <c r="G3749"/>
  <c r="G3748"/>
  <c r="G3747"/>
  <c r="G3746"/>
  <c r="G3745"/>
  <c r="G3744"/>
  <c r="G3743"/>
  <c r="G3742"/>
  <c r="G3741"/>
  <c r="G3740"/>
  <c r="G3739"/>
  <c r="G3738"/>
  <c r="G3737"/>
  <c r="G3736"/>
  <c r="G3735"/>
  <c r="G3734"/>
  <c r="G3733"/>
  <c r="G3732"/>
  <c r="G3731"/>
  <c r="G3730"/>
  <c r="G3729"/>
  <c r="G3728"/>
  <c r="G3727"/>
  <c r="G3726"/>
  <c r="G3725"/>
  <c r="G3724"/>
  <c r="G3723"/>
  <c r="G3722"/>
  <c r="G3721"/>
  <c r="G3720"/>
  <c r="G3719"/>
  <c r="G3718"/>
  <c r="G3717"/>
  <c r="G3716"/>
  <c r="G3715"/>
  <c r="G3714"/>
  <c r="G3713"/>
  <c r="G3712"/>
  <c r="G3711"/>
  <c r="G3710"/>
  <c r="G3709"/>
  <c r="G3708"/>
  <c r="G3707"/>
  <c r="G3706"/>
  <c r="G3705"/>
  <c r="G3704"/>
  <c r="G3703"/>
  <c r="G3702"/>
  <c r="G3701"/>
  <c r="G3700"/>
  <c r="G3699"/>
  <c r="G3698"/>
  <c r="G3697"/>
  <c r="G3696"/>
  <c r="G3695"/>
  <c r="G3694"/>
  <c r="G3693"/>
  <c r="G3692"/>
  <c r="G3691"/>
  <c r="G3690"/>
  <c r="G3689"/>
  <c r="G3688"/>
  <c r="G3687"/>
  <c r="G3686"/>
  <c r="G3685"/>
  <c r="G3684"/>
  <c r="G3683"/>
  <c r="G3682"/>
  <c r="G3681"/>
  <c r="G3680"/>
  <c r="G3679"/>
  <c r="G3678"/>
  <c r="G3677"/>
  <c r="G3676"/>
  <c r="G3675"/>
  <c r="G3674"/>
  <c r="G3673"/>
  <c r="G3672"/>
  <c r="G3671"/>
  <c r="G3670"/>
  <c r="G3669"/>
  <c r="G3668"/>
  <c r="G3667"/>
  <c r="G3666"/>
  <c r="G3665"/>
  <c r="G3664"/>
  <c r="G3663"/>
  <c r="G3662"/>
  <c r="G3661"/>
  <c r="G3660"/>
  <c r="G3659"/>
  <c r="G3658"/>
  <c r="G3657"/>
  <c r="G3656"/>
  <c r="G3655"/>
  <c r="G3654"/>
  <c r="G3653"/>
  <c r="G3652"/>
  <c r="G3651"/>
  <c r="G3650"/>
  <c r="G3649"/>
  <c r="G3648"/>
  <c r="G3647"/>
  <c r="G3646"/>
  <c r="G3645"/>
  <c r="G3644"/>
  <c r="G3643"/>
  <c r="G3642"/>
  <c r="G3641"/>
  <c r="G3640"/>
  <c r="G3639"/>
  <c r="G3638"/>
  <c r="G3637"/>
  <c r="G3636"/>
  <c r="G3635"/>
  <c r="G3634"/>
  <c r="G3633"/>
  <c r="G3632"/>
  <c r="G3631"/>
  <c r="G3630"/>
  <c r="G3629"/>
  <c r="G3628"/>
  <c r="G3627"/>
  <c r="G3626"/>
  <c r="G3625"/>
  <c r="G3624"/>
  <c r="G3623"/>
  <c r="G3622"/>
  <c r="G3621"/>
  <c r="G3620"/>
  <c r="G3619"/>
  <c r="G3618"/>
  <c r="G3617"/>
  <c r="G3616"/>
  <c r="G3615"/>
  <c r="G3614"/>
  <c r="G3613"/>
  <c r="G3612"/>
  <c r="G3611"/>
  <c r="G3610"/>
  <c r="G3609"/>
  <c r="G3608"/>
  <c r="G3607"/>
  <c r="G3606"/>
  <c r="G3605"/>
  <c r="G3604"/>
  <c r="G3603"/>
  <c r="G3602"/>
  <c r="G3601"/>
  <c r="G3600"/>
  <c r="G3599"/>
  <c r="G3598"/>
  <c r="G3597"/>
  <c r="G3596"/>
  <c r="G3595"/>
  <c r="G3594"/>
  <c r="G3593"/>
  <c r="G3592"/>
  <c r="G3591"/>
  <c r="G3590"/>
  <c r="G3589"/>
  <c r="G3588"/>
  <c r="G3587"/>
  <c r="G3586"/>
  <c r="G3585"/>
  <c r="G3584"/>
  <c r="G3583"/>
  <c r="G3582"/>
  <c r="G3581"/>
  <c r="G3580"/>
  <c r="G3579"/>
  <c r="G3578"/>
  <c r="G3577"/>
  <c r="G3576"/>
  <c r="G3575"/>
  <c r="G3574"/>
  <c r="G3573"/>
  <c r="G3572"/>
  <c r="G3571"/>
  <c r="G3570"/>
  <c r="G3569"/>
  <c r="G3568"/>
  <c r="G3567"/>
  <c r="G3566"/>
  <c r="G3565"/>
  <c r="G3564"/>
  <c r="G3563"/>
  <c r="G3562"/>
  <c r="G3561"/>
  <c r="G3560"/>
  <c r="G3559"/>
  <c r="G3558"/>
  <c r="G3557"/>
  <c r="G3556"/>
  <c r="G3555"/>
  <c r="G3554"/>
  <c r="G3553"/>
  <c r="G3552"/>
  <c r="G3551"/>
  <c r="G3550"/>
  <c r="G3549"/>
  <c r="G3548"/>
  <c r="G3547"/>
  <c r="G3546"/>
  <c r="G3545"/>
  <c r="G3544"/>
  <c r="G3543"/>
  <c r="G3542"/>
  <c r="G3541"/>
  <c r="G3540"/>
  <c r="G3539"/>
  <c r="G3538"/>
  <c r="G3537"/>
  <c r="G3536"/>
  <c r="G3535"/>
  <c r="G3534"/>
  <c r="G3533"/>
  <c r="G3532"/>
  <c r="G3531"/>
  <c r="G3530"/>
  <c r="G3529"/>
  <c r="G3528"/>
  <c r="G3527"/>
  <c r="G3526"/>
  <c r="G3525"/>
  <c r="G3524"/>
  <c r="G3523"/>
  <c r="G3522"/>
  <c r="G3521"/>
  <c r="G3520"/>
  <c r="G3519"/>
  <c r="G3518"/>
  <c r="G3517"/>
  <c r="G3516"/>
  <c r="G3515"/>
  <c r="G3514"/>
  <c r="G3513"/>
  <c r="G3512"/>
  <c r="G3511"/>
  <c r="G3510"/>
  <c r="G3509"/>
  <c r="G3508"/>
  <c r="G3507"/>
  <c r="G3506"/>
  <c r="G3505"/>
  <c r="G3504"/>
  <c r="G3503"/>
  <c r="G3502"/>
  <c r="G3501"/>
  <c r="G3500"/>
  <c r="G3499"/>
  <c r="G3498"/>
  <c r="G3497"/>
  <c r="G3496"/>
  <c r="G3495"/>
  <c r="G3494"/>
  <c r="G3493"/>
  <c r="G3492"/>
  <c r="G3491"/>
  <c r="G3490"/>
  <c r="G3489"/>
  <c r="G3488"/>
  <c r="G3487"/>
  <c r="G3486"/>
  <c r="G3485"/>
  <c r="G3484"/>
  <c r="G3483"/>
  <c r="G3482"/>
  <c r="G3481"/>
  <c r="G3480"/>
  <c r="G3479"/>
  <c r="G3478"/>
  <c r="G3477"/>
  <c r="G3476"/>
  <c r="G3475"/>
  <c r="G3474"/>
  <c r="G3473"/>
  <c r="G3472"/>
  <c r="G3471"/>
  <c r="G3470"/>
  <c r="G3469"/>
  <c r="G3468"/>
  <c r="G3467"/>
  <c r="G3466"/>
  <c r="G3465"/>
  <c r="G3464"/>
  <c r="G3463"/>
  <c r="G3462"/>
  <c r="G3461"/>
  <c r="G3460"/>
  <c r="G3459"/>
  <c r="G3458"/>
  <c r="G3457"/>
  <c r="G3456"/>
  <c r="G3455"/>
  <c r="G3454"/>
  <c r="G3453"/>
  <c r="G3452"/>
  <c r="G3451"/>
  <c r="G3450"/>
  <c r="G3449"/>
  <c r="G3448"/>
  <c r="G3447"/>
  <c r="G3446"/>
  <c r="G3445"/>
  <c r="G3444"/>
  <c r="G3443"/>
  <c r="G3442"/>
  <c r="G3441"/>
  <c r="G3440"/>
  <c r="G3439"/>
  <c r="G3438"/>
  <c r="G3437"/>
  <c r="G3436"/>
  <c r="G3435"/>
  <c r="G3434"/>
  <c r="G3433"/>
  <c r="G3432"/>
  <c r="G3431"/>
  <c r="G3430"/>
  <c r="G3429"/>
  <c r="G3428"/>
  <c r="G3427"/>
  <c r="G3426"/>
  <c r="G3425"/>
  <c r="G3424"/>
  <c r="G3423"/>
  <c r="G3422"/>
  <c r="G3421"/>
  <c r="G3420"/>
  <c r="G3419"/>
  <c r="G3418"/>
  <c r="G3417"/>
  <c r="G3416"/>
  <c r="G3415"/>
  <c r="G3414"/>
  <c r="G3413"/>
  <c r="G3412"/>
  <c r="G3411"/>
  <c r="G3410"/>
  <c r="G3409"/>
  <c r="G3408"/>
  <c r="G3407"/>
  <c r="G3406"/>
  <c r="G3405"/>
  <c r="G3404"/>
  <c r="G3403"/>
  <c r="G3402"/>
  <c r="G3401"/>
  <c r="G3400"/>
  <c r="G3399"/>
  <c r="G3398"/>
  <c r="G3397"/>
  <c r="G3396"/>
  <c r="G3395"/>
  <c r="G3394"/>
  <c r="G3393"/>
  <c r="G3392"/>
  <c r="G3391"/>
  <c r="G3390"/>
  <c r="G3389"/>
  <c r="G3388"/>
  <c r="G3387"/>
  <c r="G3386"/>
  <c r="G3385"/>
  <c r="G3384"/>
  <c r="G3383"/>
  <c r="G3382"/>
  <c r="G3381"/>
  <c r="G3380"/>
  <c r="G3379"/>
  <c r="G3378"/>
  <c r="G3377"/>
  <c r="G3376"/>
  <c r="G3375"/>
  <c r="G3374"/>
  <c r="G3373"/>
  <c r="G3372"/>
  <c r="G3371"/>
  <c r="G3370"/>
  <c r="G3369"/>
  <c r="G3368"/>
  <c r="G3367"/>
  <c r="G3366"/>
  <c r="G3365"/>
  <c r="G3364"/>
  <c r="G3363"/>
  <c r="G3362"/>
  <c r="G3361"/>
  <c r="G3360"/>
  <c r="G3359"/>
  <c r="G3358"/>
  <c r="G3357"/>
  <c r="G3356"/>
  <c r="G3355"/>
  <c r="G3354"/>
  <c r="G3353"/>
  <c r="G3352"/>
  <c r="G3351"/>
  <c r="G3350"/>
  <c r="G3349"/>
  <c r="G3348"/>
  <c r="G3347"/>
  <c r="G3346"/>
  <c r="G3345"/>
  <c r="G3344"/>
  <c r="G3343"/>
  <c r="G3342"/>
  <c r="G3341"/>
  <c r="G3340"/>
  <c r="G3339"/>
  <c r="G3338"/>
  <c r="G3337"/>
  <c r="G3336"/>
  <c r="G3335"/>
  <c r="G3334"/>
  <c r="G3333"/>
  <c r="G3332"/>
  <c r="G3331"/>
  <c r="G3330"/>
  <c r="G3329"/>
  <c r="G3328"/>
  <c r="G3327"/>
  <c r="G3326"/>
  <c r="G3325"/>
  <c r="G3324"/>
  <c r="G3323"/>
  <c r="G3322"/>
  <c r="G3321"/>
  <c r="G3320"/>
  <c r="G3319"/>
  <c r="G3318"/>
  <c r="G3317"/>
  <c r="G3316"/>
  <c r="G3315"/>
  <c r="G3314"/>
  <c r="G3313"/>
  <c r="G3312"/>
  <c r="G3311"/>
  <c r="G3310"/>
  <c r="G3309"/>
  <c r="G3308"/>
  <c r="G3307"/>
  <c r="G3306"/>
  <c r="G3305"/>
  <c r="G3304"/>
  <c r="G3303"/>
  <c r="G3302"/>
  <c r="G3301"/>
  <c r="G3300"/>
  <c r="G3299"/>
  <c r="G3298"/>
  <c r="G3297"/>
  <c r="G3296"/>
  <c r="G3295"/>
  <c r="G3294"/>
  <c r="G3293"/>
  <c r="G3292"/>
  <c r="G3291"/>
  <c r="G3290"/>
  <c r="G3289"/>
  <c r="G3288"/>
  <c r="G3287"/>
  <c r="G3286"/>
  <c r="G3285"/>
  <c r="G3284"/>
  <c r="G3283"/>
  <c r="G3282"/>
  <c r="G3281"/>
  <c r="G3280"/>
  <c r="G3279"/>
  <c r="G3278"/>
  <c r="G3277"/>
  <c r="G3276"/>
  <c r="G3275"/>
  <c r="G3274"/>
  <c r="G3273"/>
  <c r="G3272"/>
  <c r="G3271"/>
  <c r="G3270"/>
  <c r="G3269"/>
  <c r="G3268"/>
  <c r="G3267"/>
  <c r="G3266"/>
  <c r="G3265"/>
  <c r="G3264"/>
  <c r="G3263"/>
  <c r="G3262"/>
  <c r="G3261"/>
  <c r="G3260"/>
  <c r="G3259"/>
  <c r="G3258"/>
  <c r="G3257"/>
  <c r="G3256"/>
  <c r="G3255"/>
  <c r="G3254"/>
  <c r="G3253"/>
  <c r="G3252"/>
  <c r="G3251"/>
  <c r="G3250"/>
  <c r="G3249"/>
  <c r="G3248"/>
  <c r="G3247"/>
  <c r="G3246"/>
  <c r="G3245"/>
  <c r="G3244"/>
  <c r="G3243"/>
  <c r="G3242"/>
  <c r="G3241"/>
  <c r="G3240"/>
  <c r="G3239"/>
  <c r="G3238"/>
  <c r="G3237"/>
  <c r="G3236"/>
  <c r="G3235"/>
  <c r="G3234"/>
  <c r="G3233"/>
  <c r="G3232"/>
  <c r="G3231"/>
  <c r="G3230"/>
  <c r="G3229"/>
  <c r="G3228"/>
  <c r="G3227"/>
  <c r="G3226"/>
  <c r="G3225"/>
  <c r="G3224"/>
  <c r="G3223"/>
  <c r="G3222"/>
  <c r="G3221"/>
  <c r="G3220"/>
  <c r="G3219"/>
  <c r="G3218"/>
  <c r="G3217"/>
  <c r="G3216"/>
  <c r="G3215"/>
  <c r="G3214"/>
  <c r="G3213"/>
  <c r="G3212"/>
  <c r="G3211"/>
  <c r="G3210"/>
  <c r="G3209"/>
  <c r="G3208"/>
  <c r="G3207"/>
  <c r="G3206"/>
  <c r="G3205"/>
  <c r="G3204"/>
  <c r="G3203"/>
  <c r="G3202"/>
  <c r="G3201"/>
  <c r="G3200"/>
  <c r="G3199"/>
  <c r="G3198"/>
  <c r="G3197"/>
  <c r="G3196"/>
  <c r="G3195"/>
  <c r="G3194"/>
  <c r="G3193"/>
  <c r="G3192"/>
  <c r="G3191"/>
  <c r="G3190"/>
  <c r="G3189"/>
  <c r="G3188"/>
  <c r="G3187"/>
  <c r="G3186"/>
  <c r="G3185"/>
  <c r="G3184"/>
  <c r="G3183"/>
  <c r="G3182"/>
  <c r="G3181"/>
  <c r="G3180"/>
  <c r="G3179"/>
  <c r="G3178"/>
  <c r="G3177"/>
  <c r="G3176"/>
  <c r="G3175"/>
  <c r="G3174"/>
  <c r="G3173"/>
  <c r="G3172"/>
  <c r="G3171"/>
  <c r="G3170"/>
  <c r="G3169"/>
  <c r="G3168"/>
  <c r="G3167"/>
  <c r="G3166"/>
  <c r="G3165"/>
  <c r="G3164"/>
  <c r="G3163"/>
  <c r="G3162"/>
  <c r="G3161"/>
  <c r="G3160"/>
  <c r="G3159"/>
  <c r="G3158"/>
  <c r="G3157"/>
  <c r="G3156"/>
  <c r="G3155"/>
  <c r="G3154"/>
  <c r="G3153"/>
  <c r="G3152"/>
  <c r="G3151"/>
  <c r="G3150"/>
  <c r="G3149"/>
  <c r="G3148"/>
  <c r="G3147"/>
  <c r="G3146"/>
  <c r="G3145"/>
  <c r="G3144"/>
  <c r="G3143"/>
  <c r="G3142"/>
  <c r="G3141"/>
  <c r="G3140"/>
  <c r="G3139"/>
  <c r="G3138"/>
  <c r="G3137"/>
  <c r="G3136"/>
  <c r="G3135"/>
  <c r="G3134"/>
  <c r="G3133"/>
  <c r="G3132"/>
  <c r="G3131"/>
  <c r="G3130"/>
  <c r="G3129"/>
  <c r="G3128"/>
  <c r="G3127"/>
  <c r="G3126"/>
  <c r="G3125"/>
  <c r="G3124"/>
  <c r="G3123"/>
  <c r="G3122"/>
  <c r="G3121"/>
  <c r="G3120"/>
  <c r="G3119"/>
  <c r="G3118"/>
  <c r="G3117"/>
  <c r="G3116"/>
  <c r="G3115"/>
  <c r="G3114"/>
  <c r="G3113"/>
  <c r="G3112"/>
  <c r="G3111"/>
  <c r="G3110"/>
  <c r="G3109"/>
  <c r="G3108"/>
  <c r="G3107"/>
  <c r="G3106"/>
  <c r="G3105"/>
  <c r="G3104"/>
  <c r="G3103"/>
  <c r="G3102"/>
  <c r="G3101"/>
  <c r="G3100"/>
  <c r="G3099"/>
  <c r="G3098"/>
  <c r="G3097"/>
  <c r="G3096"/>
  <c r="G3095"/>
  <c r="G3094"/>
  <c r="G3093"/>
  <c r="G3092"/>
  <c r="G3091"/>
  <c r="G3090"/>
  <c r="G3089"/>
  <c r="G3088"/>
  <c r="G3087"/>
  <c r="G3086"/>
  <c r="G3085"/>
  <c r="G3084"/>
  <c r="G3083"/>
  <c r="G3082"/>
  <c r="G3081"/>
  <c r="G3080"/>
  <c r="G3079"/>
  <c r="G3078"/>
  <c r="G3077"/>
  <c r="G3076"/>
  <c r="G3075"/>
  <c r="G3074"/>
  <c r="G3073"/>
  <c r="G3072"/>
  <c r="G3071"/>
  <c r="G3070"/>
  <c r="G3069"/>
  <c r="G3068"/>
  <c r="G3067"/>
  <c r="G3066"/>
  <c r="G3065"/>
  <c r="G3064"/>
  <c r="G3063"/>
  <c r="G3062"/>
  <c r="G3061"/>
  <c r="G3060"/>
  <c r="G3059"/>
  <c r="G3058"/>
  <c r="G3057"/>
  <c r="G3056"/>
  <c r="G3055"/>
  <c r="G3054"/>
  <c r="G3053"/>
  <c r="G3052"/>
  <c r="G3051"/>
  <c r="G3050"/>
  <c r="G3049"/>
  <c r="G3048"/>
  <c r="G3047"/>
  <c r="G3046"/>
  <c r="G3045"/>
  <c r="G3044"/>
  <c r="G3043"/>
  <c r="G3042"/>
  <c r="G3041"/>
  <c r="G3040"/>
  <c r="G3039"/>
  <c r="G3038"/>
  <c r="G3037"/>
  <c r="G3036"/>
  <c r="G3035"/>
  <c r="G3034"/>
  <c r="G3033"/>
  <c r="G3032"/>
  <c r="G3031"/>
  <c r="G3030"/>
  <c r="G3029"/>
  <c r="G3028"/>
  <c r="G3027"/>
  <c r="G3026"/>
  <c r="G3025"/>
  <c r="G3024"/>
  <c r="G3023"/>
  <c r="G3022"/>
  <c r="G3021"/>
  <c r="G3020"/>
  <c r="G3019"/>
  <c r="G3018"/>
  <c r="G3017"/>
  <c r="G3016"/>
  <c r="G3015"/>
  <c r="G3014"/>
  <c r="G3013"/>
  <c r="G3012"/>
  <c r="G3011"/>
  <c r="G3010"/>
  <c r="G3009"/>
  <c r="G3008"/>
  <c r="G3007"/>
  <c r="G3006"/>
  <c r="G3005"/>
  <c r="G3004"/>
  <c r="G3003"/>
  <c r="G3002"/>
  <c r="G3001"/>
  <c r="G3000"/>
  <c r="G2999"/>
  <c r="G2998"/>
  <c r="G2997"/>
  <c r="G2996"/>
  <c r="G2995"/>
  <c r="G2994"/>
  <c r="G2993"/>
  <c r="G2992"/>
  <c r="G2991"/>
  <c r="G2990"/>
  <c r="G2989"/>
  <c r="G2988"/>
  <c r="G2987"/>
  <c r="G2986"/>
  <c r="G2985"/>
  <c r="G2984"/>
  <c r="G2983"/>
  <c r="G2982"/>
  <c r="G2981"/>
  <c r="G2980"/>
  <c r="G2979"/>
  <c r="G2978"/>
  <c r="G2977"/>
  <c r="G2976"/>
  <c r="G2975"/>
  <c r="G2974"/>
  <c r="G2973"/>
  <c r="G2972"/>
  <c r="G2971"/>
  <c r="G2970"/>
  <c r="G2969"/>
  <c r="G2968"/>
  <c r="G2967"/>
  <c r="G2966"/>
  <c r="G2965"/>
  <c r="G2964"/>
  <c r="G2963"/>
  <c r="G2962"/>
  <c r="G2961"/>
  <c r="G2960"/>
  <c r="G2959"/>
  <c r="G2958"/>
  <c r="G2957"/>
  <c r="G2956"/>
  <c r="G2955"/>
  <c r="G2954"/>
  <c r="G2953"/>
  <c r="G2952"/>
  <c r="G2951"/>
  <c r="G2950"/>
  <c r="G2949"/>
  <c r="G2948"/>
  <c r="G2947"/>
  <c r="G2946"/>
  <c r="G2945"/>
  <c r="G2944"/>
  <c r="G2943"/>
  <c r="G2942"/>
  <c r="G2941"/>
  <c r="G2940"/>
  <c r="G2939"/>
  <c r="G2938"/>
  <c r="G2937"/>
  <c r="G2936"/>
  <c r="G2935"/>
  <c r="G2934"/>
  <c r="G2933"/>
  <c r="G2932"/>
  <c r="G2931"/>
  <c r="G2930"/>
  <c r="G2929"/>
  <c r="G2928"/>
  <c r="G2927"/>
  <c r="G2926"/>
  <c r="G2925"/>
  <c r="G2924"/>
  <c r="G2923"/>
  <c r="G2922"/>
  <c r="G2921"/>
  <c r="G2920"/>
  <c r="G2919"/>
  <c r="G2918"/>
  <c r="G2917"/>
  <c r="G2916"/>
  <c r="G2915"/>
  <c r="G2914"/>
  <c r="G2913"/>
  <c r="G2912"/>
  <c r="G2911"/>
  <c r="G2910"/>
  <c r="G2909"/>
  <c r="G2908"/>
  <c r="G2907"/>
  <c r="G2906"/>
  <c r="G2905"/>
  <c r="G2904"/>
  <c r="G2903"/>
  <c r="G2902"/>
  <c r="G2901"/>
  <c r="G2900"/>
  <c r="G2899"/>
  <c r="G2898"/>
  <c r="G2897"/>
  <c r="G2896"/>
  <c r="G2895"/>
  <c r="G2894"/>
  <c r="G2893"/>
  <c r="G2892"/>
  <c r="G2891"/>
  <c r="G2890"/>
  <c r="G2889"/>
  <c r="G2888"/>
  <c r="G2887"/>
  <c r="G2886"/>
  <c r="G2885"/>
  <c r="G2884"/>
  <c r="G2883"/>
  <c r="G2882"/>
  <c r="G2881"/>
  <c r="G2880"/>
  <c r="G2879"/>
  <c r="G2878"/>
  <c r="G2877"/>
  <c r="G2876"/>
  <c r="G2875"/>
  <c r="G2874"/>
  <c r="G2873"/>
  <c r="G2872"/>
  <c r="G2871"/>
  <c r="G2870"/>
  <c r="G2869"/>
  <c r="G2868"/>
  <c r="G2867"/>
  <c r="G2866"/>
  <c r="G2865"/>
  <c r="G2864"/>
  <c r="G2863"/>
  <c r="G2862"/>
  <c r="G2861"/>
  <c r="G2860"/>
  <c r="G2859"/>
  <c r="G2858"/>
  <c r="G2857"/>
  <c r="G2856"/>
  <c r="G2855"/>
  <c r="G2854"/>
  <c r="G2853"/>
  <c r="G2852"/>
  <c r="G2851"/>
  <c r="G2850"/>
  <c r="G2849"/>
  <c r="G2848"/>
  <c r="G2847"/>
  <c r="G2846"/>
  <c r="G2845"/>
  <c r="G2844"/>
  <c r="G2843"/>
  <c r="G2842"/>
  <c r="G2841"/>
  <c r="G2840"/>
  <c r="G2839"/>
  <c r="G2838"/>
  <c r="G2837"/>
  <c r="G2836"/>
  <c r="G2835"/>
  <c r="G2834"/>
  <c r="G2833"/>
  <c r="G2832"/>
  <c r="G2831"/>
  <c r="G2830"/>
  <c r="G2829"/>
  <c r="G2828"/>
  <c r="G2827"/>
  <c r="G2826"/>
  <c r="G2825"/>
  <c r="G2824"/>
  <c r="G2823"/>
  <c r="G2822"/>
  <c r="G2821"/>
  <c r="G2820"/>
  <c r="G2819"/>
  <c r="G2818"/>
  <c r="G2817"/>
  <c r="G2816"/>
  <c r="G2815"/>
  <c r="G2814"/>
  <c r="G2813"/>
  <c r="G2812"/>
  <c r="G2811"/>
  <c r="G2810"/>
  <c r="G2809"/>
  <c r="G2808"/>
  <c r="G2807"/>
  <c r="G2806"/>
  <c r="G2805"/>
  <c r="G2804"/>
  <c r="G2803"/>
  <c r="G2802"/>
  <c r="G2801"/>
  <c r="G2800"/>
  <c r="G2799"/>
  <c r="G2798"/>
  <c r="G2797"/>
  <c r="G2796"/>
  <c r="G2795"/>
  <c r="G2794"/>
  <c r="G2793"/>
  <c r="G2792"/>
  <c r="G2791"/>
  <c r="G2790"/>
  <c r="G2789"/>
  <c r="G2788"/>
  <c r="G2787"/>
  <c r="G2786"/>
  <c r="G2785"/>
  <c r="G2784"/>
  <c r="G2783"/>
  <c r="G2782"/>
  <c r="G2781"/>
  <c r="G2780"/>
  <c r="G2779"/>
  <c r="G2778"/>
  <c r="G2777"/>
  <c r="G2776"/>
  <c r="G2775"/>
  <c r="G2774"/>
  <c r="G2773"/>
  <c r="G2772"/>
  <c r="G2771"/>
  <c r="G2770"/>
  <c r="G2769"/>
  <c r="G2768"/>
  <c r="G2767"/>
  <c r="G2766"/>
  <c r="G2765"/>
  <c r="G2764"/>
  <c r="G2763"/>
  <c r="G2762"/>
  <c r="G2761"/>
  <c r="G2760"/>
  <c r="G2759"/>
  <c r="G2758"/>
  <c r="G2757"/>
  <c r="G2756"/>
  <c r="G2755"/>
  <c r="G2754"/>
  <c r="G2753"/>
  <c r="G2752"/>
  <c r="G2751"/>
  <c r="G2750"/>
  <c r="G2749"/>
  <c r="G2748"/>
  <c r="G2747"/>
  <c r="G2746"/>
  <c r="G2745"/>
  <c r="G2744"/>
  <c r="G2743"/>
  <c r="G2742"/>
  <c r="G2741"/>
  <c r="G2740"/>
  <c r="G2739"/>
  <c r="G2738"/>
  <c r="G2737"/>
  <c r="G2736"/>
  <c r="G2735"/>
  <c r="G2734"/>
  <c r="G2733"/>
  <c r="G2732"/>
  <c r="G2731"/>
  <c r="G2730"/>
  <c r="G2729"/>
  <c r="G2728"/>
  <c r="G2727"/>
  <c r="G2726"/>
  <c r="G2725"/>
  <c r="G2724"/>
  <c r="G2723"/>
  <c r="G2722"/>
  <c r="G2721"/>
  <c r="G2720"/>
  <c r="G2719"/>
  <c r="G2718"/>
  <c r="G2717"/>
  <c r="G2716"/>
  <c r="G2715"/>
  <c r="G2714"/>
  <c r="G2713"/>
  <c r="G2712"/>
  <c r="G2711"/>
  <c r="G2710"/>
  <c r="G2709"/>
  <c r="G2708"/>
  <c r="G2707"/>
  <c r="G2706"/>
  <c r="G2705"/>
  <c r="G2704"/>
  <c r="G2703"/>
  <c r="G2702"/>
  <c r="G2701"/>
  <c r="G2700"/>
  <c r="G2699"/>
  <c r="G2698"/>
  <c r="G2697"/>
  <c r="G2696"/>
  <c r="G2695"/>
  <c r="G2694"/>
  <c r="G2693"/>
  <c r="G2692"/>
  <c r="G2691"/>
  <c r="G2690"/>
  <c r="G2689"/>
  <c r="G2688"/>
  <c r="G2687"/>
  <c r="G2686"/>
  <c r="G2685"/>
  <c r="G2684"/>
  <c r="G2683"/>
  <c r="G2682"/>
  <c r="G2681"/>
  <c r="G2680"/>
  <c r="G2679"/>
  <c r="G2678"/>
  <c r="G2677"/>
  <c r="G2676"/>
  <c r="G2675"/>
  <c r="G2674"/>
  <c r="G2673"/>
  <c r="G2672"/>
  <c r="G2671"/>
  <c r="G2670"/>
  <c r="G2669"/>
  <c r="G2668"/>
  <c r="G2667"/>
  <c r="G2666"/>
  <c r="G2665"/>
  <c r="G2664"/>
  <c r="G2663"/>
  <c r="G2662"/>
  <c r="G2661"/>
  <c r="G2660"/>
  <c r="G2659"/>
  <c r="G2658"/>
  <c r="G2657"/>
  <c r="G2656"/>
  <c r="G2655"/>
  <c r="G2654"/>
  <c r="G2653"/>
  <c r="G2652"/>
  <c r="G2651"/>
  <c r="G2650"/>
  <c r="G2649"/>
  <c r="G2648"/>
  <c r="G2647"/>
  <c r="G2646"/>
  <c r="G2645"/>
  <c r="G2644"/>
  <c r="G2643"/>
  <c r="G2642"/>
  <c r="G2641"/>
  <c r="G2640"/>
  <c r="G2639"/>
  <c r="G2638"/>
  <c r="G2637"/>
  <c r="G2636"/>
  <c r="G2635"/>
  <c r="G2634"/>
  <c r="G2633"/>
  <c r="G2632"/>
  <c r="G2631"/>
  <c r="G2630"/>
  <c r="G2629"/>
  <c r="G2628"/>
  <c r="G2627"/>
  <c r="G2626"/>
  <c r="G2625"/>
  <c r="G2624"/>
  <c r="G2623"/>
  <c r="G2622"/>
  <c r="G2621"/>
  <c r="G2620"/>
  <c r="G2619"/>
  <c r="G2618"/>
  <c r="G2617"/>
  <c r="G2616"/>
  <c r="G2615"/>
  <c r="G2614"/>
  <c r="G2613"/>
  <c r="G2612"/>
  <c r="G2611"/>
  <c r="G2610"/>
  <c r="G2609"/>
  <c r="G2608"/>
  <c r="G2607"/>
  <c r="G2606"/>
  <c r="G2605"/>
  <c r="G2604"/>
  <c r="G2603"/>
  <c r="G2602"/>
  <c r="G2601"/>
  <c r="G2600"/>
  <c r="G2599"/>
  <c r="G2598"/>
  <c r="G2597"/>
  <c r="G2596"/>
  <c r="G2595"/>
  <c r="G2594"/>
  <c r="G2593"/>
  <c r="G2592"/>
  <c r="G2591"/>
  <c r="G2590"/>
  <c r="G2589"/>
  <c r="G2588"/>
  <c r="G2587"/>
  <c r="G2586"/>
  <c r="G2585"/>
  <c r="G2584"/>
  <c r="G2583"/>
  <c r="G2582"/>
  <c r="G2581"/>
  <c r="G2580"/>
  <c r="G2579"/>
  <c r="G2578"/>
  <c r="G2577"/>
  <c r="G2576"/>
  <c r="G2575"/>
  <c r="G2574"/>
  <c r="G2573"/>
  <c r="G2572"/>
  <c r="G2571"/>
  <c r="G2570"/>
  <c r="G2569"/>
  <c r="G2568"/>
  <c r="G2567"/>
  <c r="G2566"/>
  <c r="G2565"/>
  <c r="G2564"/>
  <c r="G2563"/>
  <c r="G2562"/>
  <c r="G2561"/>
  <c r="G2560"/>
  <c r="G2559"/>
  <c r="G2558"/>
  <c r="G2557"/>
  <c r="G2556"/>
  <c r="G2555"/>
  <c r="G2554"/>
  <c r="G2553"/>
  <c r="G2552"/>
  <c r="G2551"/>
  <c r="G2550"/>
  <c r="G2549"/>
  <c r="G2548"/>
  <c r="G2547"/>
  <c r="G2546"/>
  <c r="G2545"/>
  <c r="G2544"/>
  <c r="G2543"/>
  <c r="G2542"/>
  <c r="G2541"/>
  <c r="G2540"/>
  <c r="G2539"/>
  <c r="G2538"/>
  <c r="G2537"/>
  <c r="G2536"/>
  <c r="G2535"/>
  <c r="G2534"/>
  <c r="G2533"/>
  <c r="G2532"/>
  <c r="G2531"/>
  <c r="G2530"/>
  <c r="G2529"/>
  <c r="G2528"/>
  <c r="G2527"/>
  <c r="G2526"/>
  <c r="G2525"/>
  <c r="G2524"/>
  <c r="G2523"/>
  <c r="G2522"/>
  <c r="G2521"/>
  <c r="G2520"/>
  <c r="G2519"/>
  <c r="G2518"/>
  <c r="G2517"/>
  <c r="G2516"/>
  <c r="G2515"/>
  <c r="G2514"/>
  <c r="G2513"/>
  <c r="G2512"/>
  <c r="G2511"/>
  <c r="G2510"/>
  <c r="G2509"/>
  <c r="G2508"/>
  <c r="G2507"/>
  <c r="G2506"/>
  <c r="G2505"/>
  <c r="G2504"/>
  <c r="G2503"/>
  <c r="G2502"/>
  <c r="G2501"/>
  <c r="G2500"/>
  <c r="G2499"/>
  <c r="G2498"/>
  <c r="G2497"/>
  <c r="G2496"/>
  <c r="G2495"/>
  <c r="G2494"/>
  <c r="G2493"/>
  <c r="G2492"/>
  <c r="G2491"/>
  <c r="G2490"/>
  <c r="G2489"/>
  <c r="G2488"/>
  <c r="G2487"/>
  <c r="G2486"/>
  <c r="G2485"/>
  <c r="G2484"/>
  <c r="G2483"/>
  <c r="G2482"/>
  <c r="G2481"/>
  <c r="G2480"/>
  <c r="G2479"/>
  <c r="G2478"/>
  <c r="G2477"/>
  <c r="G2476"/>
  <c r="G2475"/>
  <c r="G2474"/>
  <c r="G2473"/>
  <c r="G2472"/>
  <c r="G2471"/>
  <c r="G2470"/>
  <c r="G2469"/>
  <c r="G2468"/>
  <c r="G2467"/>
  <c r="G2466"/>
  <c r="G2465"/>
  <c r="G2464"/>
  <c r="G2463"/>
  <c r="G2462"/>
  <c r="G2461"/>
  <c r="G2460"/>
  <c r="G2459"/>
  <c r="G2458"/>
  <c r="G2457"/>
  <c r="G2456"/>
  <c r="G2455"/>
  <c r="G2454"/>
  <c r="G2453"/>
  <c r="G2452"/>
  <c r="G2451"/>
  <c r="G2450"/>
  <c r="G2449"/>
  <c r="G2448"/>
  <c r="G2447"/>
  <c r="G2446"/>
  <c r="G2445"/>
  <c r="G2444"/>
  <c r="G2443"/>
  <c r="G2442"/>
  <c r="G2441"/>
  <c r="G2440"/>
  <c r="G2439"/>
  <c r="G2438"/>
  <c r="G2437"/>
  <c r="G2436"/>
  <c r="G2435"/>
  <c r="G2434"/>
  <c r="G2433"/>
  <c r="G2432"/>
  <c r="G2431"/>
  <c r="G2430"/>
  <c r="G2429"/>
  <c r="G2428"/>
  <c r="G2427"/>
  <c r="G2426"/>
  <c r="G2425"/>
  <c r="G2424"/>
  <c r="G2423"/>
  <c r="G2422"/>
  <c r="G2421"/>
  <c r="G2420"/>
  <c r="G2419"/>
  <c r="G2418"/>
  <c r="G2417"/>
  <c r="G2416"/>
  <c r="G2415"/>
  <c r="G2414"/>
  <c r="G2413"/>
  <c r="G2412"/>
  <c r="G2411"/>
  <c r="G2410"/>
  <c r="G2409"/>
  <c r="G2408"/>
  <c r="G2407"/>
  <c r="G2406"/>
  <c r="G2405"/>
  <c r="G2404"/>
  <c r="G2403"/>
  <c r="G2402"/>
  <c r="G2401"/>
  <c r="G2400"/>
  <c r="G2399"/>
  <c r="G2398"/>
  <c r="G2397"/>
  <c r="G2396"/>
  <c r="G2395"/>
  <c r="G2394"/>
  <c r="G2393"/>
  <c r="G2392"/>
  <c r="G2391"/>
  <c r="G2390"/>
  <c r="G2389"/>
  <c r="G2388"/>
  <c r="G2387"/>
  <c r="G2386"/>
  <c r="G2385"/>
  <c r="G2384"/>
  <c r="G2383"/>
  <c r="G2382"/>
  <c r="G2381"/>
  <c r="G2380"/>
  <c r="G2379"/>
  <c r="G2378"/>
  <c r="G2377"/>
  <c r="G2376"/>
  <c r="G2375"/>
  <c r="G2374"/>
  <c r="G2373"/>
  <c r="G2372"/>
  <c r="G2371"/>
  <c r="G2370"/>
  <c r="G2369"/>
  <c r="G2368"/>
  <c r="G2367"/>
  <c r="G2366"/>
  <c r="G2365"/>
  <c r="G2364"/>
  <c r="G2363"/>
  <c r="G2362"/>
  <c r="G2361"/>
  <c r="G2360"/>
  <c r="G2359"/>
  <c r="G2358"/>
  <c r="G2357"/>
  <c r="G2356"/>
  <c r="G2355"/>
  <c r="G2354"/>
  <c r="G2353"/>
  <c r="G2352"/>
  <c r="G2351"/>
  <c r="G2350"/>
  <c r="G2349"/>
  <c r="G2348"/>
  <c r="G2347"/>
  <c r="G2346"/>
  <c r="G2345"/>
  <c r="G2344"/>
  <c r="G2343"/>
  <c r="G2342"/>
  <c r="G2341"/>
  <c r="G2340"/>
  <c r="G2339"/>
  <c r="G2338"/>
  <c r="G2337"/>
  <c r="G2336"/>
  <c r="G2335"/>
  <c r="G2334"/>
  <c r="G2333"/>
  <c r="G2332"/>
  <c r="G2331"/>
  <c r="G2330"/>
  <c r="G2329"/>
  <c r="G2328"/>
  <c r="G2327"/>
  <c r="G2326"/>
  <c r="G2325"/>
  <c r="G2324"/>
  <c r="G2323"/>
  <c r="G2322"/>
  <c r="G2321"/>
  <c r="G2320"/>
  <c r="G2319"/>
  <c r="G2318"/>
  <c r="G2317"/>
  <c r="G2316"/>
  <c r="G2315"/>
  <c r="G2314"/>
  <c r="G2313"/>
  <c r="G2312"/>
  <c r="G2311"/>
  <c r="G2310"/>
  <c r="G2309"/>
  <c r="G2308"/>
  <c r="G2307"/>
  <c r="G2306"/>
  <c r="G2305"/>
  <c r="G2304"/>
  <c r="G2303"/>
  <c r="G2302"/>
  <c r="G2301"/>
  <c r="G2300"/>
  <c r="G2299"/>
  <c r="G2298"/>
  <c r="G2297"/>
  <c r="G2296"/>
  <c r="G2295"/>
  <c r="G2294"/>
  <c r="G2293"/>
  <c r="G2292"/>
  <c r="G2291"/>
  <c r="G2290"/>
  <c r="G2289"/>
  <c r="G2288"/>
  <c r="G2287"/>
  <c r="G2286"/>
  <c r="G2285"/>
  <c r="G2284"/>
  <c r="G2283"/>
  <c r="G2282"/>
  <c r="G2281"/>
  <c r="G2280"/>
  <c r="G2279"/>
  <c r="G2278"/>
  <c r="G2277"/>
  <c r="G2276"/>
  <c r="G2275"/>
  <c r="G2274"/>
  <c r="G2273"/>
  <c r="G2272"/>
  <c r="G2271"/>
  <c r="G2270"/>
  <c r="G2269"/>
  <c r="G2268"/>
  <c r="G2267"/>
  <c r="G2266"/>
  <c r="G2265"/>
  <c r="G2264"/>
  <c r="G2263"/>
  <c r="G2262"/>
  <c r="G2261"/>
  <c r="G2260"/>
  <c r="G2259"/>
  <c r="G2258"/>
  <c r="G2257"/>
  <c r="G2256"/>
  <c r="G2255"/>
  <c r="G2254"/>
  <c r="G2253"/>
  <c r="G2252"/>
  <c r="G2251"/>
  <c r="G2250"/>
  <c r="G2249"/>
  <c r="G2248"/>
  <c r="G2247"/>
  <c r="G2246"/>
  <c r="G2245"/>
  <c r="G2244"/>
  <c r="G2243"/>
  <c r="G2242"/>
  <c r="G2241"/>
  <c r="G2240"/>
  <c r="G2239"/>
  <c r="G2238"/>
  <c r="G2237"/>
  <c r="G2236"/>
  <c r="G2235"/>
  <c r="G2234"/>
  <c r="G2233"/>
  <c r="G2232"/>
  <c r="G2231"/>
  <c r="G2230"/>
  <c r="G2229"/>
  <c r="G2228"/>
  <c r="G2227"/>
  <c r="G2226"/>
  <c r="G2225"/>
  <c r="G2224"/>
  <c r="G2223"/>
  <c r="G2222"/>
  <c r="G2221"/>
  <c r="G2220"/>
  <c r="G2219"/>
  <c r="G2218"/>
  <c r="G2217"/>
  <c r="G2216"/>
  <c r="G2215"/>
  <c r="G2214"/>
  <c r="G2213"/>
  <c r="G2212"/>
  <c r="G2211"/>
  <c r="G2210"/>
  <c r="G2209"/>
  <c r="G2208"/>
  <c r="G2207"/>
  <c r="G2206"/>
  <c r="G2205"/>
  <c r="G2204"/>
  <c r="G2203"/>
  <c r="G2202"/>
  <c r="G2201"/>
  <c r="G2200"/>
  <c r="G2199"/>
  <c r="G2198"/>
  <c r="G2197"/>
  <c r="G2196"/>
  <c r="G2195"/>
  <c r="G2194"/>
  <c r="G2193"/>
  <c r="G2192"/>
  <c r="G2191"/>
  <c r="G2190"/>
  <c r="G2189"/>
  <c r="G2188"/>
  <c r="G2187"/>
  <c r="G2186"/>
  <c r="G2185"/>
  <c r="G2184"/>
  <c r="G2183"/>
  <c r="G2182"/>
  <c r="G2181"/>
  <c r="G2180"/>
  <c r="G2179"/>
  <c r="G2178"/>
  <c r="G2177"/>
  <c r="G2176"/>
  <c r="G2175"/>
  <c r="G2174"/>
  <c r="G2173"/>
  <c r="G2172"/>
  <c r="G2171"/>
  <c r="G2170"/>
  <c r="G2169"/>
  <c r="G2168"/>
  <c r="G2167"/>
  <c r="G2166"/>
  <c r="G2165"/>
  <c r="G2164"/>
  <c r="G2163"/>
  <c r="G2162"/>
  <c r="G2161"/>
  <c r="G2160"/>
  <c r="G2159"/>
  <c r="G2158"/>
  <c r="G2157"/>
  <c r="G2156"/>
  <c r="G2155"/>
  <c r="G2154"/>
  <c r="G2153"/>
  <c r="G2152"/>
  <c r="G2151"/>
  <c r="G2150"/>
  <c r="G2149"/>
  <c r="G2148"/>
  <c r="G2147"/>
  <c r="G2146"/>
  <c r="G2145"/>
  <c r="G2144"/>
  <c r="G2143"/>
  <c r="G2142"/>
  <c r="G2141"/>
  <c r="G2140"/>
  <c r="G2139"/>
  <c r="G2138"/>
  <c r="G2137"/>
  <c r="G2136"/>
  <c r="G2135"/>
  <c r="G2134"/>
  <c r="G2133"/>
  <c r="G2132"/>
  <c r="G2131"/>
  <c r="G2130"/>
  <c r="G2129"/>
  <c r="G2128"/>
  <c r="G2127"/>
  <c r="G2126"/>
  <c r="G2125"/>
  <c r="G2124"/>
  <c r="G2123"/>
  <c r="G2122"/>
  <c r="G2121"/>
  <c r="G2120"/>
  <c r="G2119"/>
  <c r="G2118"/>
  <c r="G2117"/>
  <c r="G2116"/>
  <c r="G2115"/>
  <c r="G2114"/>
  <c r="G2113"/>
  <c r="G2112"/>
  <c r="G2111"/>
  <c r="G2110"/>
  <c r="G2109"/>
  <c r="G2108"/>
  <c r="G2107"/>
  <c r="G2106"/>
  <c r="G2105"/>
  <c r="G2104"/>
  <c r="G2103"/>
  <c r="G2102"/>
  <c r="G2101"/>
  <c r="G2100"/>
  <c r="G2099"/>
  <c r="G2098"/>
  <c r="G2097"/>
  <c r="G2096"/>
  <c r="G2095"/>
  <c r="G2094"/>
  <c r="G2093"/>
  <c r="G2092"/>
  <c r="G2091"/>
  <c r="G2090"/>
  <c r="G2089"/>
  <c r="G2088"/>
  <c r="G2087"/>
  <c r="G2086"/>
  <c r="G2085"/>
  <c r="G2084"/>
  <c r="G2083"/>
  <c r="G2082"/>
  <c r="G2081"/>
  <c r="G2080"/>
  <c r="G2079"/>
  <c r="G2078"/>
  <c r="G2077"/>
  <c r="G2076"/>
  <c r="G2075"/>
  <c r="G2074"/>
  <c r="G2073"/>
  <c r="G2072"/>
  <c r="G2071"/>
  <c r="G2070"/>
  <c r="G2069"/>
  <c r="G2068"/>
  <c r="G2067"/>
  <c r="G2066"/>
  <c r="G2065"/>
  <c r="G2064"/>
  <c r="G2063"/>
  <c r="G2062"/>
  <c r="G2061"/>
  <c r="G2060"/>
  <c r="G2059"/>
  <c r="G2058"/>
  <c r="G2057"/>
  <c r="G2056"/>
  <c r="G2055"/>
  <c r="G2054"/>
  <c r="G2053"/>
  <c r="G2052"/>
  <c r="G2051"/>
  <c r="G2050"/>
  <c r="G2049"/>
  <c r="G2048"/>
  <c r="G2047"/>
  <c r="G2046"/>
  <c r="G2045"/>
  <c r="G2044"/>
  <c r="G2043"/>
  <c r="G2042"/>
  <c r="G2041"/>
  <c r="G2040"/>
  <c r="G2039"/>
  <c r="G2038"/>
  <c r="G2037"/>
  <c r="G2036"/>
  <c r="G2035"/>
  <c r="G2034"/>
  <c r="G2033"/>
  <c r="G2032"/>
  <c r="G2031"/>
  <c r="G2030"/>
  <c r="G2029"/>
  <c r="G2028"/>
  <c r="G2027"/>
  <c r="G2026"/>
  <c r="G2025"/>
  <c r="G2024"/>
  <c r="G2023"/>
  <c r="G2022"/>
  <c r="G2021"/>
  <c r="G2020"/>
  <c r="G2019"/>
  <c r="G2018"/>
  <c r="G2017"/>
  <c r="G2016"/>
  <c r="G2015"/>
  <c r="G2014"/>
  <c r="G2013"/>
  <c r="G2012"/>
  <c r="G2011"/>
  <c r="G2010"/>
  <c r="G2009"/>
  <c r="G2008"/>
  <c r="G2007"/>
  <c r="G2006"/>
  <c r="G2005"/>
  <c r="G2004"/>
  <c r="G2003"/>
  <c r="G2002"/>
  <c r="G2001"/>
  <c r="G2000"/>
  <c r="G1999"/>
  <c r="G1998"/>
  <c r="G1997"/>
  <c r="G1996"/>
  <c r="G1995"/>
  <c r="G1994"/>
  <c r="G1993"/>
  <c r="G1992"/>
  <c r="G1991"/>
  <c r="G1990"/>
  <c r="G1989"/>
  <c r="G1988"/>
  <c r="G1987"/>
  <c r="G1986"/>
  <c r="G1985"/>
  <c r="G1984"/>
  <c r="G1983"/>
  <c r="G1982"/>
  <c r="G1981"/>
  <c r="G1980"/>
  <c r="G1979"/>
  <c r="G1978"/>
  <c r="G1977"/>
  <c r="G1976"/>
  <c r="G1975"/>
  <c r="G1974"/>
  <c r="G1973"/>
  <c r="G1972"/>
  <c r="G1971"/>
  <c r="G1970"/>
  <c r="G1969"/>
  <c r="G1968"/>
  <c r="G1967"/>
  <c r="G1966"/>
  <c r="G1965"/>
  <c r="G1964"/>
  <c r="G1963"/>
  <c r="G1962"/>
  <c r="G1961"/>
  <c r="G1960"/>
  <c r="G1959"/>
  <c r="G1958"/>
  <c r="G1957"/>
  <c r="G1956"/>
  <c r="G1955"/>
  <c r="G1954"/>
  <c r="G1953"/>
  <c r="G1952"/>
  <c r="G1951"/>
  <c r="G1950"/>
  <c r="G1949"/>
  <c r="G1948"/>
  <c r="G1947"/>
  <c r="G1946"/>
  <c r="G1945"/>
  <c r="G1944"/>
  <c r="G1943"/>
  <c r="G1942"/>
  <c r="G1941"/>
  <c r="G1940"/>
  <c r="G1939"/>
  <c r="G1938"/>
  <c r="G1937"/>
  <c r="G1936"/>
  <c r="G1935"/>
  <c r="G1934"/>
  <c r="G1933"/>
  <c r="G1932"/>
  <c r="G1931"/>
  <c r="G1930"/>
  <c r="G1929"/>
  <c r="G1928"/>
  <c r="G1927"/>
  <c r="G1926"/>
  <c r="G1925"/>
  <c r="G1924"/>
  <c r="G1923"/>
  <c r="G1922"/>
  <c r="G1921"/>
  <c r="G1920"/>
  <c r="G1919"/>
  <c r="G1918"/>
  <c r="G1917"/>
  <c r="G1916"/>
  <c r="G1915"/>
  <c r="G1914"/>
  <c r="G1913"/>
  <c r="G1912"/>
  <c r="G1911"/>
  <c r="G1910"/>
  <c r="G1909"/>
  <c r="G1908"/>
  <c r="G1907"/>
  <c r="G1906"/>
  <c r="G1905"/>
  <c r="G1904"/>
  <c r="G1903"/>
  <c r="G1902"/>
  <c r="G1901"/>
  <c r="G1900"/>
  <c r="G1899"/>
  <c r="G1898"/>
  <c r="G1897"/>
  <c r="G1896"/>
  <c r="G1895"/>
  <c r="G1894"/>
  <c r="G1893"/>
  <c r="G1892"/>
  <c r="G1891"/>
  <c r="G1890"/>
  <c r="G1889"/>
  <c r="G1888"/>
  <c r="G1887"/>
  <c r="G1886"/>
  <c r="G1885"/>
  <c r="G1884"/>
  <c r="G1883"/>
  <c r="G1882"/>
  <c r="G1881"/>
  <c r="G1880"/>
  <c r="G1879"/>
  <c r="G1878"/>
  <c r="G1877"/>
  <c r="G1876"/>
  <c r="G1875"/>
  <c r="G1874"/>
  <c r="G1873"/>
  <c r="G1872"/>
  <c r="G1871"/>
  <c r="G1870"/>
  <c r="G1869"/>
  <c r="G1868"/>
  <c r="G1867"/>
  <c r="G1866"/>
  <c r="G1865"/>
  <c r="G1864"/>
  <c r="G1863"/>
  <c r="G1862"/>
  <c r="G1861"/>
  <c r="G1860"/>
  <c r="G1859"/>
  <c r="G1858"/>
  <c r="G1857"/>
  <c r="G1856"/>
  <c r="G1855"/>
  <c r="G1854"/>
  <c r="G1853"/>
  <c r="G1852"/>
  <c r="G1851"/>
  <c r="G1850"/>
  <c r="G1849"/>
  <c r="G1848"/>
  <c r="G1847"/>
  <c r="G1846"/>
  <c r="G1845"/>
  <c r="G1844"/>
  <c r="G1843"/>
  <c r="G1842"/>
  <c r="G1841"/>
  <c r="G1840"/>
  <c r="G1839"/>
  <c r="G1838"/>
  <c r="G1837"/>
  <c r="G1836"/>
  <c r="G1835"/>
  <c r="G1834"/>
  <c r="G1833"/>
  <c r="G1832"/>
  <c r="G1831"/>
  <c r="G1830"/>
  <c r="G1829"/>
  <c r="G1828"/>
  <c r="G1827"/>
  <c r="G1826"/>
  <c r="G1825"/>
  <c r="G1824"/>
  <c r="G1823"/>
  <c r="G1822"/>
  <c r="G1821"/>
  <c r="G1820"/>
  <c r="G1819"/>
  <c r="G1818"/>
  <c r="G1817"/>
  <c r="G1816"/>
  <c r="G1815"/>
  <c r="G1814"/>
  <c r="G1813"/>
  <c r="G1812"/>
  <c r="G1811"/>
  <c r="G1810"/>
  <c r="G1809"/>
  <c r="G1808"/>
  <c r="G1807"/>
  <c r="G1806"/>
  <c r="G1805"/>
  <c r="G1804"/>
  <c r="G1803"/>
  <c r="G1802"/>
  <c r="G1801"/>
  <c r="G1800"/>
  <c r="G1799"/>
  <c r="G1798"/>
  <c r="G1797"/>
  <c r="G1796"/>
  <c r="G1795"/>
  <c r="G1794"/>
  <c r="G1793"/>
  <c r="G1792"/>
  <c r="G1791"/>
  <c r="G1790"/>
  <c r="G1789"/>
  <c r="G1788"/>
  <c r="G1787"/>
  <c r="G1786"/>
  <c r="G1785"/>
  <c r="G1784"/>
  <c r="G1783"/>
  <c r="G1782"/>
  <c r="G1781"/>
  <c r="G1780"/>
  <c r="G1779"/>
  <c r="G1778"/>
  <c r="G1777"/>
  <c r="G1776"/>
  <c r="G1775"/>
  <c r="G1774"/>
  <c r="G1773"/>
  <c r="G1772"/>
  <c r="G1771"/>
  <c r="G1770"/>
  <c r="G1769"/>
  <c r="G1768"/>
  <c r="G1767"/>
  <c r="G1766"/>
  <c r="G1765"/>
  <c r="G1764"/>
  <c r="G1763"/>
  <c r="G1762"/>
  <c r="G1761"/>
  <c r="G1760"/>
  <c r="G1759"/>
  <c r="G1758"/>
  <c r="G1757"/>
  <c r="G1756"/>
  <c r="G1755"/>
  <c r="G1754"/>
  <c r="G1753"/>
  <c r="G1752"/>
  <c r="G1751"/>
  <c r="G1750"/>
  <c r="G1749"/>
  <c r="G1748"/>
  <c r="G1747"/>
  <c r="G1746"/>
  <c r="G1745"/>
  <c r="G1744"/>
  <c r="G1743"/>
  <c r="G1742"/>
  <c r="G1741"/>
  <c r="G1740"/>
  <c r="G1739"/>
  <c r="G1738"/>
  <c r="G1737"/>
  <c r="G1736"/>
  <c r="G1735"/>
  <c r="G1734"/>
  <c r="G1733"/>
  <c r="G1732"/>
  <c r="G1731"/>
  <c r="G1730"/>
  <c r="G1729"/>
  <c r="G1728"/>
  <c r="G1727"/>
  <c r="G1726"/>
  <c r="G1725"/>
  <c r="G1724"/>
  <c r="G1723"/>
  <c r="G1722"/>
  <c r="G1721"/>
  <c r="G1720"/>
  <c r="G1719"/>
  <c r="G1718"/>
  <c r="G1717"/>
  <c r="G1716"/>
  <c r="G1715"/>
  <c r="G1714"/>
  <c r="G1713"/>
  <c r="G1712"/>
  <c r="G1711"/>
  <c r="G1710"/>
  <c r="G1709"/>
  <c r="G1708"/>
  <c r="G1707"/>
  <c r="G1706"/>
  <c r="G1705"/>
  <c r="G1704"/>
  <c r="G1703"/>
  <c r="G1702"/>
  <c r="G1701"/>
  <c r="G1700"/>
  <c r="G1699"/>
  <c r="G1698"/>
  <c r="G1697"/>
  <c r="G1696"/>
  <c r="G1695"/>
  <c r="G1694"/>
  <c r="G1693"/>
  <c r="G1692"/>
  <c r="G1691"/>
  <c r="G1690"/>
  <c r="G1689"/>
  <c r="G1688"/>
  <c r="G1687"/>
  <c r="G1686"/>
  <c r="G1685"/>
  <c r="G1684"/>
  <c r="G1683"/>
  <c r="G1682"/>
  <c r="G1681"/>
  <c r="G1680"/>
  <c r="G1679"/>
  <c r="G1678"/>
  <c r="G1677"/>
  <c r="G1676"/>
  <c r="G1675"/>
  <c r="G1674"/>
  <c r="G1673"/>
  <c r="G1672"/>
  <c r="G1671"/>
  <c r="G1670"/>
  <c r="G1669"/>
  <c r="G1668"/>
  <c r="G1667"/>
  <c r="G1666"/>
  <c r="G1665"/>
  <c r="G1664"/>
  <c r="G1663"/>
  <c r="G1662"/>
  <c r="G1661"/>
  <c r="G1660"/>
  <c r="G1659"/>
  <c r="G1658"/>
  <c r="G1657"/>
  <c r="G1656"/>
  <c r="G1655"/>
  <c r="G1654"/>
  <c r="G1653"/>
  <c r="G1652"/>
  <c r="G1651"/>
  <c r="G1650"/>
  <c r="G1649"/>
  <c r="G1648"/>
  <c r="G1647"/>
  <c r="G1646"/>
  <c r="G1645"/>
  <c r="G1644"/>
  <c r="G1643"/>
  <c r="G1642"/>
  <c r="G1641"/>
  <c r="G1640"/>
  <c r="G1639"/>
  <c r="G1638"/>
  <c r="G1637"/>
  <c r="G1636"/>
  <c r="G1635"/>
  <c r="G1634"/>
  <c r="G1633"/>
  <c r="G1632"/>
  <c r="G1631"/>
  <c r="G1630"/>
  <c r="G1629"/>
  <c r="G1628"/>
  <c r="G1627"/>
  <c r="G1626"/>
  <c r="G1625"/>
  <c r="G1624"/>
  <c r="G1623"/>
  <c r="G1622"/>
  <c r="G1621"/>
  <c r="G1620"/>
  <c r="G1619"/>
  <c r="G1618"/>
  <c r="G1617"/>
  <c r="G1616"/>
  <c r="G1615"/>
  <c r="G1614"/>
  <c r="G1613"/>
  <c r="G1612"/>
  <c r="G1611"/>
  <c r="G1610"/>
  <c r="G1609"/>
  <c r="G1608"/>
  <c r="G1607"/>
  <c r="G1606"/>
  <c r="G1605"/>
  <c r="G1604"/>
  <c r="G1603"/>
  <c r="G1602"/>
  <c r="G1601"/>
  <c r="G1600"/>
  <c r="G1599"/>
  <c r="G1598"/>
  <c r="G1597"/>
  <c r="G1596"/>
  <c r="G1595"/>
  <c r="G1594"/>
  <c r="G1593"/>
  <c r="G1592"/>
  <c r="G1591"/>
  <c r="G1590"/>
  <c r="G1589"/>
  <c r="G1588"/>
  <c r="G1587"/>
  <c r="G1586"/>
  <c r="G1585"/>
  <c r="G1584"/>
  <c r="G1583"/>
  <c r="G1582"/>
  <c r="G1581"/>
  <c r="G1580"/>
  <c r="G1579"/>
  <c r="G1578"/>
  <c r="G1577"/>
  <c r="G1576"/>
  <c r="G1575"/>
  <c r="G1574"/>
  <c r="G1573"/>
  <c r="G1572"/>
  <c r="G1571"/>
  <c r="G1570"/>
  <c r="G1569"/>
  <c r="G1568"/>
  <c r="G1567"/>
  <c r="G1566"/>
  <c r="G1565"/>
  <c r="G1564"/>
  <c r="G1563"/>
  <c r="G1562"/>
  <c r="G1561"/>
  <c r="G1560"/>
  <c r="G1559"/>
  <c r="G1558"/>
  <c r="G1557"/>
  <c r="G1556"/>
  <c r="G1555"/>
  <c r="G1554"/>
  <c r="G1553"/>
  <c r="G1552"/>
  <c r="G1551"/>
  <c r="G1550"/>
  <c r="G1549"/>
  <c r="G1548"/>
  <c r="G1547"/>
  <c r="G1546"/>
  <c r="G1545"/>
  <c r="G1544"/>
  <c r="G1543"/>
  <c r="G1542"/>
  <c r="G1541"/>
  <c r="G1540"/>
  <c r="G1539"/>
  <c r="G1538"/>
  <c r="G1537"/>
  <c r="G1536"/>
  <c r="G1535"/>
  <c r="G1534"/>
  <c r="G1533"/>
  <c r="G1532"/>
  <c r="G1531"/>
  <c r="G1530"/>
  <c r="G1529"/>
  <c r="G1528"/>
  <c r="G1527"/>
  <c r="G1526"/>
  <c r="G1525"/>
  <c r="G1524"/>
  <c r="G1523"/>
  <c r="G1522"/>
  <c r="G1521"/>
  <c r="G1520"/>
  <c r="G1519"/>
  <c r="G1518"/>
  <c r="G1517"/>
  <c r="G1516"/>
  <c r="G1515"/>
  <c r="G1514"/>
  <c r="G1513"/>
  <c r="G1512"/>
  <c r="G1511"/>
  <c r="G1510"/>
  <c r="G1509"/>
  <c r="G1508"/>
  <c r="G1507"/>
  <c r="G1506"/>
  <c r="G1505"/>
  <c r="G1504"/>
  <c r="G1503"/>
  <c r="G1502"/>
  <c r="G1501"/>
  <c r="G1500"/>
  <c r="G1499"/>
  <c r="G1498"/>
  <c r="G1497"/>
  <c r="G1496"/>
  <c r="G1495"/>
  <c r="G1494"/>
  <c r="G1493"/>
  <c r="G1492"/>
  <c r="G1491"/>
  <c r="G1490"/>
  <c r="G1489"/>
  <c r="G1488"/>
  <c r="G1487"/>
  <c r="G1486"/>
  <c r="G1485"/>
  <c r="G1484"/>
  <c r="G1483"/>
  <c r="G1482"/>
  <c r="G1481"/>
  <c r="G1480"/>
  <c r="G1479"/>
  <c r="G1478"/>
  <c r="G1477"/>
  <c r="G1476"/>
  <c r="G1475"/>
  <c r="G1474"/>
  <c r="G1473"/>
  <c r="G1472"/>
  <c r="G1471"/>
  <c r="G1470"/>
  <c r="G1469"/>
  <c r="G1468"/>
  <c r="G1467"/>
  <c r="G1466"/>
  <c r="G1465"/>
  <c r="G1464"/>
  <c r="G1463"/>
  <c r="G1462"/>
  <c r="G1461"/>
  <c r="G1460"/>
  <c r="G1459"/>
  <c r="G1458"/>
  <c r="G1457"/>
  <c r="G1456"/>
  <c r="G1455"/>
  <c r="G1454"/>
  <c r="G1453"/>
  <c r="G1452"/>
  <c r="G1451"/>
  <c r="G1450"/>
  <c r="G1449"/>
  <c r="G1448"/>
  <c r="G1447"/>
  <c r="G1446"/>
  <c r="G1445"/>
  <c r="G1444"/>
  <c r="G1443"/>
  <c r="G1442"/>
  <c r="G1441"/>
  <c r="G1440"/>
  <c r="G1439"/>
  <c r="G1438"/>
  <c r="G1437"/>
  <c r="G1436"/>
  <c r="G1435"/>
  <c r="G1434"/>
  <c r="G1433"/>
  <c r="G1432"/>
  <c r="G1431"/>
  <c r="G1430"/>
  <c r="G1429"/>
  <c r="G1428"/>
  <c r="G1427"/>
  <c r="G1426"/>
  <c r="G1425"/>
  <c r="G1424"/>
  <c r="G1423"/>
  <c r="G1422"/>
  <c r="G1421"/>
  <c r="G1420"/>
  <c r="G1419"/>
  <c r="G1418"/>
  <c r="G1417"/>
  <c r="G1416"/>
  <c r="G1415"/>
  <c r="G1414"/>
  <c r="G1413"/>
  <c r="G1412"/>
  <c r="G1411"/>
  <c r="G1410"/>
  <c r="G1409"/>
  <c r="G1408"/>
  <c r="G1407"/>
  <c r="G1406"/>
  <c r="G1405"/>
  <c r="G1404"/>
  <c r="G1403"/>
  <c r="G1402"/>
  <c r="G1401"/>
  <c r="G1400"/>
  <c r="G1399"/>
  <c r="G1398"/>
  <c r="G1397"/>
  <c r="G1396"/>
  <c r="G1395"/>
  <c r="G1394"/>
  <c r="G1393"/>
  <c r="G1392"/>
  <c r="G1391"/>
  <c r="G1390"/>
  <c r="G1389"/>
  <c r="G1388"/>
  <c r="G1387"/>
  <c r="G1386"/>
  <c r="G1385"/>
  <c r="G1384"/>
  <c r="G1383"/>
  <c r="G1382"/>
  <c r="G1381"/>
  <c r="G1380"/>
  <c r="G1379"/>
  <c r="G1378"/>
  <c r="G1377"/>
  <c r="G1376"/>
  <c r="G1375"/>
  <c r="G1374"/>
  <c r="G1373"/>
  <c r="G1372"/>
  <c r="G1371"/>
  <c r="G1370"/>
  <c r="G1369"/>
  <c r="G1368"/>
  <c r="G1367"/>
  <c r="G1366"/>
  <c r="G1365"/>
  <c r="G1364"/>
  <c r="G1363"/>
  <c r="G1362"/>
  <c r="G1361"/>
  <c r="G1360"/>
  <c r="G1359"/>
  <c r="G1358"/>
  <c r="G1357"/>
  <c r="G1356"/>
  <c r="G1355"/>
  <c r="G1354"/>
  <c r="G1353"/>
  <c r="G1352"/>
  <c r="G1351"/>
  <c r="G1350"/>
  <c r="G1349"/>
  <c r="G1348"/>
  <c r="G1347"/>
  <c r="G1346"/>
  <c r="G1345"/>
  <c r="G1344"/>
  <c r="G1343"/>
  <c r="G1342"/>
  <c r="G1341"/>
  <c r="G1340"/>
  <c r="G1339"/>
  <c r="G1338"/>
  <c r="G1337"/>
  <c r="G1336"/>
  <c r="G1335"/>
  <c r="G1334"/>
  <c r="G1333"/>
  <c r="G1332"/>
  <c r="G1331"/>
  <c r="G1330"/>
  <c r="G1329"/>
  <c r="G1328"/>
  <c r="G1327"/>
  <c r="G1326"/>
  <c r="G1325"/>
  <c r="G1324"/>
  <c r="G1323"/>
  <c r="G1322"/>
  <c r="G1321"/>
  <c r="G1320"/>
  <c r="G1319"/>
  <c r="G1318"/>
  <c r="G1317"/>
  <c r="G1316"/>
  <c r="G1315"/>
  <c r="G1314"/>
  <c r="G1313"/>
  <c r="G1312"/>
  <c r="G1311"/>
  <c r="G1310"/>
  <c r="G1309"/>
  <c r="G1308"/>
  <c r="G1307"/>
  <c r="G1306"/>
  <c r="G1305"/>
  <c r="G1304"/>
  <c r="G1303"/>
  <c r="G1302"/>
  <c r="G1301"/>
  <c r="G1300"/>
  <c r="G1299"/>
  <c r="G1298"/>
  <c r="G1297"/>
  <c r="G1296"/>
  <c r="G1295"/>
  <c r="G1294"/>
  <c r="G1293"/>
  <c r="G1292"/>
  <c r="G1291"/>
  <c r="G1290"/>
  <c r="G1289"/>
  <c r="G1288"/>
  <c r="G1287"/>
  <c r="G1286"/>
  <c r="G1285"/>
  <c r="G1284"/>
  <c r="G1283"/>
  <c r="G1282"/>
  <c r="G1281"/>
  <c r="G1280"/>
  <c r="G1279"/>
  <c r="G1278"/>
  <c r="G1277"/>
  <c r="G1276"/>
  <c r="G1275"/>
  <c r="G1274"/>
  <c r="G1273"/>
  <c r="G1272"/>
  <c r="G1271"/>
  <c r="G1270"/>
  <c r="G1269"/>
  <c r="G1268"/>
  <c r="G1267"/>
  <c r="G1266"/>
  <c r="G1265"/>
  <c r="G1264"/>
  <c r="G1263"/>
  <c r="G1262"/>
  <c r="G1261"/>
  <c r="G1260"/>
  <c r="G1259"/>
  <c r="G1258"/>
  <c r="G1257"/>
  <c r="G1256"/>
  <c r="G1255"/>
  <c r="G1254"/>
  <c r="G1253"/>
  <c r="G1252"/>
  <c r="G1251"/>
  <c r="G1250"/>
  <c r="G1249"/>
  <c r="G1248"/>
  <c r="G1247"/>
  <c r="G1246"/>
  <c r="G1245"/>
  <c r="G1244"/>
  <c r="G1243"/>
  <c r="G1242"/>
  <c r="G1241"/>
  <c r="G1240"/>
  <c r="G1239"/>
  <c r="G1238"/>
  <c r="G1237"/>
  <c r="G1236"/>
  <c r="G1235"/>
  <c r="G1234"/>
  <c r="G1233"/>
  <c r="G1232"/>
  <c r="G1231"/>
  <c r="G1230"/>
  <c r="G1229"/>
  <c r="G1228"/>
  <c r="G1227"/>
  <c r="G1226"/>
  <c r="G1225"/>
  <c r="G1224"/>
  <c r="G1223"/>
  <c r="G1222"/>
  <c r="G1221"/>
  <c r="G1220"/>
  <c r="G1219"/>
  <c r="G1218"/>
  <c r="G1217"/>
  <c r="G1216"/>
  <c r="G1215"/>
  <c r="G1214"/>
  <c r="G1213"/>
  <c r="G1212"/>
  <c r="G1211"/>
  <c r="G1210"/>
  <c r="G1209"/>
  <c r="G1208"/>
  <c r="G1207"/>
  <c r="G1206"/>
  <c r="G1205"/>
  <c r="G1204"/>
  <c r="G1203"/>
  <c r="G1202"/>
  <c r="G1201"/>
  <c r="G1200"/>
  <c r="G1199"/>
  <c r="G1198"/>
  <c r="G1197"/>
  <c r="G1196"/>
  <c r="G1195"/>
  <c r="G1194"/>
  <c r="G1193"/>
  <c r="G1192"/>
  <c r="G1191"/>
  <c r="G1190"/>
  <c r="G1189"/>
  <c r="G1188"/>
  <c r="G1187"/>
  <c r="G1186"/>
  <c r="G1185"/>
  <c r="G1184"/>
  <c r="G1183"/>
  <c r="G1182"/>
  <c r="G1181"/>
  <c r="G1180"/>
  <c r="G1179"/>
  <c r="G1178"/>
  <c r="G1177"/>
  <c r="G1176"/>
  <c r="G1175"/>
  <c r="G1174"/>
  <c r="G1173"/>
  <c r="G1172"/>
  <c r="G1171"/>
  <c r="G1170"/>
  <c r="G1169"/>
  <c r="G1168"/>
  <c r="G1167"/>
  <c r="G1166"/>
  <c r="G1165"/>
  <c r="G1164"/>
  <c r="G1163"/>
  <c r="G1162"/>
  <c r="G1161"/>
  <c r="G1160"/>
  <c r="G1159"/>
  <c r="G1158"/>
  <c r="G1157"/>
  <c r="G1156"/>
  <c r="G1155"/>
  <c r="G1154"/>
  <c r="G1153"/>
  <c r="G1152"/>
  <c r="G1151"/>
  <c r="G1150"/>
  <c r="G1149"/>
  <c r="G1148"/>
  <c r="G1147"/>
  <c r="G1146"/>
  <c r="G1145"/>
  <c r="G1144"/>
  <c r="G1143"/>
  <c r="G1142"/>
  <c r="G1141"/>
  <c r="G1140"/>
  <c r="G1139"/>
  <c r="G1138"/>
  <c r="G1137"/>
  <c r="G1136"/>
  <c r="G1135"/>
  <c r="G1134"/>
  <c r="G1133"/>
  <c r="G1132"/>
  <c r="G1131"/>
  <c r="G1130"/>
  <c r="G1129"/>
  <c r="G1128"/>
  <c r="G1127"/>
  <c r="G1126"/>
  <c r="G1125"/>
  <c r="G1124"/>
  <c r="G1123"/>
  <c r="G1122"/>
  <c r="G1121"/>
  <c r="G1120"/>
  <c r="G1119"/>
  <c r="G1118"/>
  <c r="G1117"/>
  <c r="G1116"/>
  <c r="G1115"/>
  <c r="G1114"/>
  <c r="G1113"/>
  <c r="G1112"/>
  <c r="G1111"/>
  <c r="G1110"/>
  <c r="G1109"/>
  <c r="G1108"/>
  <c r="G1107"/>
  <c r="G1106"/>
  <c r="G1105"/>
  <c r="G1104"/>
  <c r="G1103"/>
  <c r="G1102"/>
  <c r="G1101"/>
  <c r="G1100"/>
  <c r="G1099"/>
  <c r="G1098"/>
  <c r="G1097"/>
  <c r="G1096"/>
  <c r="G1095"/>
  <c r="G1094"/>
  <c r="G1093"/>
  <c r="G1092"/>
  <c r="G1091"/>
  <c r="G1090"/>
  <c r="G1089"/>
  <c r="G1088"/>
  <c r="G1087"/>
  <c r="G1086"/>
  <c r="G1085"/>
  <c r="G1084"/>
  <c r="G1083"/>
  <c r="G1082"/>
  <c r="G1081"/>
  <c r="G1080"/>
  <c r="G1079"/>
  <c r="G1078"/>
  <c r="G1077"/>
  <c r="G1076"/>
  <c r="G1075"/>
  <c r="G1074"/>
  <c r="G1073"/>
  <c r="G1072"/>
  <c r="G1071"/>
  <c r="G1070"/>
  <c r="G1069"/>
  <c r="G1068"/>
  <c r="G1067"/>
  <c r="G1066"/>
  <c r="G1065"/>
  <c r="G1064"/>
  <c r="G1063"/>
  <c r="G1062"/>
  <c r="G1061"/>
  <c r="G1060"/>
  <c r="G1059"/>
  <c r="G1058"/>
  <c r="G1057"/>
  <c r="G1056"/>
  <c r="G1055"/>
  <c r="G1054"/>
  <c r="G1053"/>
  <c r="G1052"/>
  <c r="G1051"/>
  <c r="G1050"/>
  <c r="G1049"/>
  <c r="G1048"/>
  <c r="G1047"/>
  <c r="G1046"/>
  <c r="G1045"/>
  <c r="G1044"/>
  <c r="G1043"/>
  <c r="G1042"/>
  <c r="G1041"/>
  <c r="G1040"/>
  <c r="G1039"/>
  <c r="G1038"/>
  <c r="G1037"/>
  <c r="G1036"/>
  <c r="G1035"/>
  <c r="G1034"/>
  <c r="G1033"/>
  <c r="G1032"/>
  <c r="G1031"/>
  <c r="G1030"/>
  <c r="G1029"/>
  <c r="G1028"/>
  <c r="G1027"/>
  <c r="G1026"/>
  <c r="G1025"/>
  <c r="G1024"/>
  <c r="G1023"/>
  <c r="G1022"/>
  <c r="G1021"/>
  <c r="G1020"/>
  <c r="G1019"/>
  <c r="G1018"/>
  <c r="G1017"/>
  <c r="G1016"/>
  <c r="G1015"/>
  <c r="G1014"/>
  <c r="G1013"/>
  <c r="G1012"/>
  <c r="G1011"/>
  <c r="G1010"/>
  <c r="G1009"/>
  <c r="G1008"/>
  <c r="G1007"/>
  <c r="G1006"/>
  <c r="G1005"/>
  <c r="G1004"/>
  <c r="G1003"/>
  <c r="G1002"/>
  <c r="G1001"/>
  <c r="G1000"/>
  <c r="G999"/>
  <c r="G998"/>
  <c r="G997"/>
  <c r="G996"/>
  <c r="G995"/>
  <c r="G994"/>
  <c r="G993"/>
  <c r="G992"/>
  <c r="G991"/>
  <c r="G990"/>
  <c r="G989"/>
  <c r="G988"/>
  <c r="G987"/>
  <c r="G986"/>
  <c r="G985"/>
  <c r="G984"/>
  <c r="G983"/>
  <c r="G982"/>
  <c r="G981"/>
  <c r="G980"/>
  <c r="G979"/>
  <c r="G978"/>
  <c r="G977"/>
  <c r="G976"/>
  <c r="G975"/>
  <c r="G974"/>
  <c r="G973"/>
  <c r="G972"/>
  <c r="G971"/>
  <c r="G970"/>
  <c r="G969"/>
  <c r="G968"/>
  <c r="G967"/>
  <c r="G966"/>
  <c r="G965"/>
  <c r="G964"/>
  <c r="G963"/>
  <c r="G962"/>
  <c r="G961"/>
  <c r="G960"/>
  <c r="G959"/>
  <c r="G958"/>
  <c r="G957"/>
  <c r="G956"/>
  <c r="G955"/>
  <c r="G954"/>
  <c r="G953"/>
  <c r="G952"/>
  <c r="G951"/>
  <c r="G950"/>
  <c r="G949"/>
  <c r="G948"/>
  <c r="G947"/>
  <c r="G946"/>
  <c r="G945"/>
  <c r="G944"/>
  <c r="G943"/>
  <c r="G942"/>
  <c r="G941"/>
  <c r="G940"/>
  <c r="G939"/>
  <c r="G938"/>
  <c r="G937"/>
  <c r="G936"/>
  <c r="G935"/>
  <c r="G934"/>
  <c r="G933"/>
  <c r="G932"/>
  <c r="G931"/>
  <c r="G930"/>
  <c r="G929"/>
  <c r="G928"/>
  <c r="G927"/>
  <c r="G926"/>
  <c r="G925"/>
  <c r="G924"/>
  <c r="G923"/>
  <c r="G922"/>
  <c r="G921"/>
  <c r="G920"/>
  <c r="G919"/>
  <c r="G918"/>
  <c r="G917"/>
  <c r="G916"/>
  <c r="G915"/>
  <c r="G914"/>
  <c r="G913"/>
  <c r="G912"/>
  <c r="G911"/>
  <c r="G910"/>
  <c r="G909"/>
  <c r="G908"/>
  <c r="G907"/>
  <c r="G906"/>
  <c r="G905"/>
  <c r="G904"/>
  <c r="G903"/>
  <c r="G902"/>
  <c r="G901"/>
  <c r="G900"/>
  <c r="G899"/>
  <c r="G898"/>
  <c r="G897"/>
  <c r="G896"/>
  <c r="G895"/>
  <c r="G894"/>
  <c r="G893"/>
  <c r="G892"/>
  <c r="G891"/>
  <c r="G890"/>
  <c r="G889"/>
  <c r="G888"/>
  <c r="G887"/>
  <c r="G886"/>
  <c r="G885"/>
  <c r="G884"/>
  <c r="G883"/>
  <c r="G882"/>
  <c r="G881"/>
  <c r="G880"/>
  <c r="G879"/>
  <c r="G878"/>
  <c r="G877"/>
  <c r="G876"/>
  <c r="G875"/>
  <c r="G874"/>
  <c r="G873"/>
  <c r="G872"/>
  <c r="G871"/>
  <c r="G870"/>
  <c r="G869"/>
  <c r="G868"/>
  <c r="G867"/>
  <c r="G866"/>
  <c r="G865"/>
  <c r="G864"/>
  <c r="G863"/>
  <c r="G862"/>
  <c r="G861"/>
  <c r="G860"/>
  <c r="G859"/>
  <c r="G858"/>
  <c r="G857"/>
  <c r="G856"/>
  <c r="G855"/>
  <c r="G854"/>
  <c r="G853"/>
  <c r="G852"/>
  <c r="G851"/>
  <c r="G850"/>
  <c r="G849"/>
  <c r="G848"/>
  <c r="G847"/>
  <c r="G846"/>
  <c r="G845"/>
  <c r="G844"/>
  <c r="G843"/>
  <c r="G842"/>
  <c r="G841"/>
  <c r="G840"/>
  <c r="G839"/>
  <c r="G838"/>
  <c r="G837"/>
  <c r="G836"/>
  <c r="G835"/>
  <c r="G834"/>
  <c r="G833"/>
  <c r="G832"/>
  <c r="G831"/>
  <c r="G830"/>
  <c r="G829"/>
  <c r="G828"/>
  <c r="G827"/>
  <c r="G826"/>
  <c r="G825"/>
  <c r="G824"/>
  <c r="G823"/>
  <c r="G822"/>
  <c r="G821"/>
  <c r="G820"/>
  <c r="G819"/>
  <c r="G818"/>
  <c r="G817"/>
  <c r="G816"/>
  <c r="G815"/>
  <c r="G814"/>
  <c r="G813"/>
  <c r="G812"/>
  <c r="G811"/>
  <c r="G810"/>
  <c r="G809"/>
  <c r="G808"/>
  <c r="G807"/>
  <c r="G806"/>
  <c r="G805"/>
  <c r="G804"/>
  <c r="G803"/>
  <c r="G802"/>
  <c r="G801"/>
  <c r="G800"/>
  <c r="G799"/>
  <c r="G798"/>
  <c r="G797"/>
  <c r="G796"/>
  <c r="G795"/>
  <c r="G794"/>
  <c r="G793"/>
  <c r="G792"/>
  <c r="G791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7"/>
  <c r="G746"/>
  <c r="G745"/>
  <c r="G744"/>
  <c r="G743"/>
  <c r="G742"/>
  <c r="G741"/>
  <c r="G740"/>
  <c r="G739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8"/>
  <c r="G717"/>
  <c r="G716"/>
  <c r="G715"/>
  <c r="G714"/>
  <c r="G713"/>
  <c r="G712"/>
  <c r="G711"/>
  <c r="G710"/>
  <c r="G709"/>
  <c r="G708"/>
  <c r="G707"/>
  <c r="G706"/>
  <c r="G705"/>
  <c r="G704"/>
  <c r="G703"/>
  <c r="G702"/>
  <c r="G701"/>
  <c r="G700"/>
  <c r="G699"/>
  <c r="G698"/>
  <c r="G697"/>
  <c r="G696"/>
  <c r="G695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I5000"/>
  <c r="I4999"/>
  <c r="I4998"/>
  <c r="I4997"/>
  <c r="I4996"/>
  <c r="I4995"/>
  <c r="I4994"/>
  <c r="I4993"/>
  <c r="I4992"/>
  <c r="I4991"/>
  <c r="I4990"/>
  <c r="I4989"/>
  <c r="I4988"/>
  <c r="I4987"/>
  <c r="I4986"/>
  <c r="I4985"/>
  <c r="I4984"/>
  <c r="I4983"/>
  <c r="I4982"/>
  <c r="I4981"/>
  <c r="I4980"/>
  <c r="I4979"/>
  <c r="I4978"/>
  <c r="I4977"/>
  <c r="I4976"/>
  <c r="I4975"/>
  <c r="I4974"/>
  <c r="I4973"/>
  <c r="I4972"/>
  <c r="I4971"/>
  <c r="I4970"/>
  <c r="I4969"/>
  <c r="I4968"/>
  <c r="I4967"/>
  <c r="I4966"/>
  <c r="I4965"/>
  <c r="I4964"/>
  <c r="I4963"/>
  <c r="I4962"/>
  <c r="I4961"/>
  <c r="I4960"/>
  <c r="I4959"/>
  <c r="I4958"/>
  <c r="I4957"/>
  <c r="I4956"/>
  <c r="I4955"/>
  <c r="I4954"/>
  <c r="I4953"/>
  <c r="I4952"/>
  <c r="I4951"/>
  <c r="I4950"/>
  <c r="I4949"/>
  <c r="I4948"/>
  <c r="I4947"/>
  <c r="I4946"/>
  <c r="I4945"/>
  <c r="I4944"/>
  <c r="I4943"/>
  <c r="I4942"/>
  <c r="I4941"/>
  <c r="I4940"/>
  <c r="I4939"/>
  <c r="I4938"/>
  <c r="I4937"/>
  <c r="I4936"/>
  <c r="I4935"/>
  <c r="I4934"/>
  <c r="I4933"/>
  <c r="I4932"/>
  <c r="I4931"/>
  <c r="I4930"/>
  <c r="I4929"/>
  <c r="I4928"/>
  <c r="I4927"/>
  <c r="I4926"/>
  <c r="I4925"/>
  <c r="I4924"/>
  <c r="I4923"/>
  <c r="I4922"/>
  <c r="I4921"/>
  <c r="I4920"/>
  <c r="I4919"/>
  <c r="I4918"/>
  <c r="I4917"/>
  <c r="I4916"/>
  <c r="I4915"/>
  <c r="I4914"/>
  <c r="I4913"/>
  <c r="I4912"/>
  <c r="I4911"/>
  <c r="I4910"/>
  <c r="I4909"/>
  <c r="I4908"/>
  <c r="I4907"/>
  <c r="I4906"/>
  <c r="I4905"/>
  <c r="I4904"/>
  <c r="I4903"/>
  <c r="I4902"/>
  <c r="I4901"/>
  <c r="I4900"/>
  <c r="I4899"/>
  <c r="I4898"/>
  <c r="I4897"/>
  <c r="I4896"/>
  <c r="I4895"/>
  <c r="I4894"/>
  <c r="I4893"/>
  <c r="I4892"/>
  <c r="I4891"/>
  <c r="I4890"/>
  <c r="I4889"/>
  <c r="I4888"/>
  <c r="I4887"/>
  <c r="I4886"/>
  <c r="I4885"/>
  <c r="I4884"/>
  <c r="I4883"/>
  <c r="I4882"/>
  <c r="I4881"/>
  <c r="I4880"/>
  <c r="I4879"/>
  <c r="I4878"/>
  <c r="I4877"/>
  <c r="I4876"/>
  <c r="I4875"/>
  <c r="I4874"/>
  <c r="I4873"/>
  <c r="I4872"/>
  <c r="I4871"/>
  <c r="I4870"/>
  <c r="I4869"/>
  <c r="I4868"/>
  <c r="I4867"/>
  <c r="I4866"/>
  <c r="I4865"/>
  <c r="I4864"/>
  <c r="I4863"/>
  <c r="I4862"/>
  <c r="I4861"/>
  <c r="I4860"/>
  <c r="I4859"/>
  <c r="I4858"/>
  <c r="I4857"/>
  <c r="I4856"/>
  <c r="I4855"/>
  <c r="I4854"/>
  <c r="I4853"/>
  <c r="I4852"/>
  <c r="I4851"/>
  <c r="I4850"/>
  <c r="I4849"/>
  <c r="I4848"/>
  <c r="I4847"/>
  <c r="I4846"/>
  <c r="I4845"/>
  <c r="I4844"/>
  <c r="I4843"/>
  <c r="I4842"/>
  <c r="I4841"/>
  <c r="I4840"/>
  <c r="I4839"/>
  <c r="I4838"/>
  <c r="I4837"/>
  <c r="I4836"/>
  <c r="I4835"/>
  <c r="I4834"/>
  <c r="I4833"/>
  <c r="I4832"/>
  <c r="I4831"/>
  <c r="I4830"/>
  <c r="I4829"/>
  <c r="I4828"/>
  <c r="I4827"/>
  <c r="I4826"/>
  <c r="I4825"/>
  <c r="I4824"/>
  <c r="I4823"/>
  <c r="I4822"/>
  <c r="I4821"/>
  <c r="I4820"/>
  <c r="I4819"/>
  <c r="I4818"/>
  <c r="I4817"/>
  <c r="I4816"/>
  <c r="I4815"/>
  <c r="I4814"/>
  <c r="I4813"/>
  <c r="I4812"/>
  <c r="I4811"/>
  <c r="I4810"/>
  <c r="I4809"/>
  <c r="I4808"/>
  <c r="I4807"/>
  <c r="I4806"/>
  <c r="I4805"/>
  <c r="I4804"/>
  <c r="I4803"/>
  <c r="I4802"/>
  <c r="I4801"/>
  <c r="I4800"/>
  <c r="I4799"/>
  <c r="I4798"/>
  <c r="I4797"/>
  <c r="I4796"/>
  <c r="I4795"/>
  <c r="I4794"/>
  <c r="I4793"/>
  <c r="I4792"/>
  <c r="I4791"/>
  <c r="I4790"/>
  <c r="I4789"/>
  <c r="I4788"/>
  <c r="I4787"/>
  <c r="I4786"/>
  <c r="I4785"/>
  <c r="I4784"/>
  <c r="I4783"/>
  <c r="I4782"/>
  <c r="I4781"/>
  <c r="I4780"/>
  <c r="I4779"/>
  <c r="I4778"/>
  <c r="I4777"/>
  <c r="I4776"/>
  <c r="I4775"/>
  <c r="I4774"/>
  <c r="I4773"/>
  <c r="I4772"/>
  <c r="I4771"/>
  <c r="I4770"/>
  <c r="I4769"/>
  <c r="I4768"/>
  <c r="I4767"/>
  <c r="I4766"/>
  <c r="I4765"/>
  <c r="I4764"/>
  <c r="I4763"/>
  <c r="I4762"/>
  <c r="I4761"/>
  <c r="I4760"/>
  <c r="I4759"/>
  <c r="I4758"/>
  <c r="I4757"/>
  <c r="I4756"/>
  <c r="I4755"/>
  <c r="I4754"/>
  <c r="I4753"/>
  <c r="I4752"/>
  <c r="I4751"/>
  <c r="I4750"/>
  <c r="I4749"/>
  <c r="I4748"/>
  <c r="I4747"/>
  <c r="I4746"/>
  <c r="I4745"/>
  <c r="I4744"/>
  <c r="I4743"/>
  <c r="I4742"/>
  <c r="I4741"/>
  <c r="I4740"/>
  <c r="I4739"/>
  <c r="I4738"/>
  <c r="I4737"/>
  <c r="I4736"/>
  <c r="I4735"/>
  <c r="I4734"/>
  <c r="I4733"/>
  <c r="I4732"/>
  <c r="I4731"/>
  <c r="I4730"/>
  <c r="I4729"/>
  <c r="I4728"/>
  <c r="I4727"/>
  <c r="I4726"/>
  <c r="I4725"/>
  <c r="I4724"/>
  <c r="I4723"/>
  <c r="I4722"/>
  <c r="I4721"/>
  <c r="I4720"/>
  <c r="I4719"/>
  <c r="I4718"/>
  <c r="I4717"/>
  <c r="I4716"/>
  <c r="I4715"/>
  <c r="I4714"/>
  <c r="I4713"/>
  <c r="I4712"/>
  <c r="I4711"/>
  <c r="I4710"/>
  <c r="I4709"/>
  <c r="I4708"/>
  <c r="I4707"/>
  <c r="I4706"/>
  <c r="I4705"/>
  <c r="I4704"/>
  <c r="I4703"/>
  <c r="I4702"/>
  <c r="I4701"/>
  <c r="I4700"/>
  <c r="I4699"/>
  <c r="I4698"/>
  <c r="I4697"/>
  <c r="I4696"/>
  <c r="I4695"/>
  <c r="I4694"/>
  <c r="I4693"/>
  <c r="I4692"/>
  <c r="I4691"/>
  <c r="I4690"/>
  <c r="I4689"/>
  <c r="I4688"/>
  <c r="I4687"/>
  <c r="I4686"/>
  <c r="I4685"/>
  <c r="I4684"/>
  <c r="I4683"/>
  <c r="I4682"/>
  <c r="I4681"/>
  <c r="I4680"/>
  <c r="I4679"/>
  <c r="I4678"/>
  <c r="I4677"/>
  <c r="I4676"/>
  <c r="I4675"/>
  <c r="I4674"/>
  <c r="I4673"/>
  <c r="I4672"/>
  <c r="I4671"/>
  <c r="I4670"/>
  <c r="I4669"/>
  <c r="I4668"/>
  <c r="I4667"/>
  <c r="I4666"/>
  <c r="I4665"/>
  <c r="I4664"/>
  <c r="I4663"/>
  <c r="I4662"/>
  <c r="I4661"/>
  <c r="I4660"/>
  <c r="I4659"/>
  <c r="I4658"/>
  <c r="I4657"/>
  <c r="I4656"/>
  <c r="I4655"/>
  <c r="I4654"/>
  <c r="I4653"/>
  <c r="I4652"/>
  <c r="I4651"/>
  <c r="I4650"/>
  <c r="I4649"/>
  <c r="I4648"/>
  <c r="I4647"/>
  <c r="I4646"/>
  <c r="I4645"/>
  <c r="I4644"/>
  <c r="I4643"/>
  <c r="I4642"/>
  <c r="I4641"/>
  <c r="I4640"/>
  <c r="I4639"/>
  <c r="I4638"/>
  <c r="I4637"/>
  <c r="I4636"/>
  <c r="I4635"/>
  <c r="I4634"/>
  <c r="I4633"/>
  <c r="I4632"/>
  <c r="I4631"/>
  <c r="I4630"/>
  <c r="I4629"/>
  <c r="I4628"/>
  <c r="I4627"/>
  <c r="I4626"/>
  <c r="I4625"/>
  <c r="I4624"/>
  <c r="I4623"/>
  <c r="I4622"/>
  <c r="I4621"/>
  <c r="I4620"/>
  <c r="I4619"/>
  <c r="I4618"/>
  <c r="I4617"/>
  <c r="I4616"/>
  <c r="I4615"/>
  <c r="I4614"/>
  <c r="I4613"/>
  <c r="I4612"/>
  <c r="I4611"/>
  <c r="I4610"/>
  <c r="I4609"/>
  <c r="I4608"/>
  <c r="I4607"/>
  <c r="I4606"/>
  <c r="I4605"/>
  <c r="I4604"/>
  <c r="I4603"/>
  <c r="I4602"/>
  <c r="I4601"/>
  <c r="I4600"/>
  <c r="I4599"/>
  <c r="I4598"/>
  <c r="I4597"/>
  <c r="I4596"/>
  <c r="I4595"/>
  <c r="I4594"/>
  <c r="I4593"/>
  <c r="I4592"/>
  <c r="I4591"/>
  <c r="I4590"/>
  <c r="I4589"/>
  <c r="I4588"/>
  <c r="I4587"/>
  <c r="I4586"/>
  <c r="I4585"/>
  <c r="I4584"/>
  <c r="I4583"/>
  <c r="I4582"/>
  <c r="I4581"/>
  <c r="I4580"/>
  <c r="I4579"/>
  <c r="I4578"/>
  <c r="I4577"/>
  <c r="I4576"/>
  <c r="I4575"/>
  <c r="I4574"/>
  <c r="I4573"/>
  <c r="I4572"/>
  <c r="I4571"/>
  <c r="I4570"/>
  <c r="I4569"/>
  <c r="I4568"/>
  <c r="I4567"/>
  <c r="I4566"/>
  <c r="I4565"/>
  <c r="I4564"/>
  <c r="I4563"/>
  <c r="I4562"/>
  <c r="I4561"/>
  <c r="I4560"/>
  <c r="I4559"/>
  <c r="I4558"/>
  <c r="I4557"/>
  <c r="I4556"/>
  <c r="I4555"/>
  <c r="I4554"/>
  <c r="I4553"/>
  <c r="I4552"/>
  <c r="I4551"/>
  <c r="I4550"/>
  <c r="I4549"/>
  <c r="I4548"/>
  <c r="I4547"/>
  <c r="I4546"/>
  <c r="I4545"/>
  <c r="I4544"/>
  <c r="I4543"/>
  <c r="I4542"/>
  <c r="I4541"/>
  <c r="I4540"/>
  <c r="I4539"/>
  <c r="I4538"/>
  <c r="I4537"/>
  <c r="I4536"/>
  <c r="I4535"/>
  <c r="I4534"/>
  <c r="I4533"/>
  <c r="I4532"/>
  <c r="I4531"/>
  <c r="I4530"/>
  <c r="I4529"/>
  <c r="I4528"/>
  <c r="I4527"/>
  <c r="I4526"/>
  <c r="I4525"/>
  <c r="I4524"/>
  <c r="I4523"/>
  <c r="I4522"/>
  <c r="I4521"/>
  <c r="I4520"/>
  <c r="I4519"/>
  <c r="I4518"/>
  <c r="I4517"/>
  <c r="I4516"/>
  <c r="I4515"/>
  <c r="I4514"/>
  <c r="I4513"/>
  <c r="I4512"/>
  <c r="I4511"/>
  <c r="I4510"/>
  <c r="I4509"/>
  <c r="I4508"/>
  <c r="I4507"/>
  <c r="I4506"/>
  <c r="I4505"/>
  <c r="I4504"/>
  <c r="I4503"/>
  <c r="I4502"/>
  <c r="I4501"/>
  <c r="I4500"/>
  <c r="I4499"/>
  <c r="I4498"/>
  <c r="I4497"/>
  <c r="I4496"/>
  <c r="I4495"/>
  <c r="I4494"/>
  <c r="I4493"/>
  <c r="I4492"/>
  <c r="I4491"/>
  <c r="I4490"/>
  <c r="I4489"/>
  <c r="I4488"/>
  <c r="I4487"/>
  <c r="I4486"/>
  <c r="I4485"/>
  <c r="I4484"/>
  <c r="I4483"/>
  <c r="I4482"/>
  <c r="I4481"/>
  <c r="I4480"/>
  <c r="I4479"/>
  <c r="I4478"/>
  <c r="I4477"/>
  <c r="I4476"/>
  <c r="I4475"/>
  <c r="I4474"/>
  <c r="I4473"/>
  <c r="I4472"/>
  <c r="I4471"/>
  <c r="I4470"/>
  <c r="I4469"/>
  <c r="I4468"/>
  <c r="I4467"/>
  <c r="I4466"/>
  <c r="I4465"/>
  <c r="I4464"/>
  <c r="I4463"/>
  <c r="I4462"/>
  <c r="I4461"/>
  <c r="I4460"/>
  <c r="I4459"/>
  <c r="I4458"/>
  <c r="I4457"/>
  <c r="I4456"/>
  <c r="I4455"/>
  <c r="I4454"/>
  <c r="I4453"/>
  <c r="I4452"/>
  <c r="I4451"/>
  <c r="I4450"/>
  <c r="I4449"/>
  <c r="I4448"/>
  <c r="I4447"/>
  <c r="I4446"/>
  <c r="I4445"/>
  <c r="I4444"/>
  <c r="I4443"/>
  <c r="I4442"/>
  <c r="I4441"/>
  <c r="I4440"/>
  <c r="I4439"/>
  <c r="I4438"/>
  <c r="I4437"/>
  <c r="I4436"/>
  <c r="I4435"/>
  <c r="I4434"/>
  <c r="I4433"/>
  <c r="I4432"/>
  <c r="I4431"/>
  <c r="I4430"/>
  <c r="I4429"/>
  <c r="I4428"/>
  <c r="I4427"/>
  <c r="I4426"/>
  <c r="I4425"/>
  <c r="I4424"/>
  <c r="I4423"/>
  <c r="I4422"/>
  <c r="I4421"/>
  <c r="I4420"/>
  <c r="I4419"/>
  <c r="I4418"/>
  <c r="I4417"/>
  <c r="I4416"/>
  <c r="I4415"/>
  <c r="I4414"/>
  <c r="I4413"/>
  <c r="I4412"/>
  <c r="I4411"/>
  <c r="I4410"/>
  <c r="I4409"/>
  <c r="I4408"/>
  <c r="I4407"/>
  <c r="I4406"/>
  <c r="I4405"/>
  <c r="I4404"/>
  <c r="I4403"/>
  <c r="I4402"/>
  <c r="I4401"/>
  <c r="I4400"/>
  <c r="I4399"/>
  <c r="I4398"/>
  <c r="I4397"/>
  <c r="I4396"/>
  <c r="I4395"/>
  <c r="I4394"/>
  <c r="I4393"/>
  <c r="I4392"/>
  <c r="I4391"/>
  <c r="I4390"/>
  <c r="I4389"/>
  <c r="I4388"/>
  <c r="I4387"/>
  <c r="I4386"/>
  <c r="I4385"/>
  <c r="I4384"/>
  <c r="I4383"/>
  <c r="I4382"/>
  <c r="I4381"/>
  <c r="I4380"/>
  <c r="I4379"/>
  <c r="I4378"/>
  <c r="I4377"/>
  <c r="I4376"/>
  <c r="I4375"/>
  <c r="I4374"/>
  <c r="I4373"/>
  <c r="I4372"/>
  <c r="I4371"/>
  <c r="I4370"/>
  <c r="I4369"/>
  <c r="I4368"/>
  <c r="I4367"/>
  <c r="I4366"/>
  <c r="I4365"/>
  <c r="I4364"/>
  <c r="I4363"/>
  <c r="I4362"/>
  <c r="I4361"/>
  <c r="I4360"/>
  <c r="I4359"/>
  <c r="I4358"/>
  <c r="I4357"/>
  <c r="I4356"/>
  <c r="I4355"/>
  <c r="I4354"/>
  <c r="I4353"/>
  <c r="I4352"/>
  <c r="I4351"/>
  <c r="I4350"/>
  <c r="I4349"/>
  <c r="I4348"/>
  <c r="I4347"/>
  <c r="I4346"/>
  <c r="I4345"/>
  <c r="I4344"/>
  <c r="I4343"/>
  <c r="I4342"/>
  <c r="I4341"/>
  <c r="I4340"/>
  <c r="I4339"/>
  <c r="I4338"/>
  <c r="I4337"/>
  <c r="I4336"/>
  <c r="I4335"/>
  <c r="I4334"/>
  <c r="I4333"/>
  <c r="I4332"/>
  <c r="I4331"/>
  <c r="I4330"/>
  <c r="I4329"/>
  <c r="I4328"/>
  <c r="I4327"/>
  <c r="I4326"/>
  <c r="I4325"/>
  <c r="I4324"/>
  <c r="I4323"/>
  <c r="I4322"/>
  <c r="I4321"/>
  <c r="I4320"/>
  <c r="I4319"/>
  <c r="I4318"/>
  <c r="I4317"/>
  <c r="I4316"/>
  <c r="I4315"/>
  <c r="I4314"/>
  <c r="I4313"/>
  <c r="I4312"/>
  <c r="I4311"/>
  <c r="I4310"/>
  <c r="I4309"/>
  <c r="I4308"/>
  <c r="I4307"/>
  <c r="I4306"/>
  <c r="I4305"/>
  <c r="I4304"/>
  <c r="I4303"/>
  <c r="I4302"/>
  <c r="I4301"/>
  <c r="I4300"/>
  <c r="I4299"/>
  <c r="I4298"/>
  <c r="I4297"/>
  <c r="I4296"/>
  <c r="I4295"/>
  <c r="I4294"/>
  <c r="I4293"/>
  <c r="I4292"/>
  <c r="I4291"/>
  <c r="I4290"/>
  <c r="I4289"/>
  <c r="I4288"/>
  <c r="I4287"/>
  <c r="I4286"/>
  <c r="I4285"/>
  <c r="I4284"/>
  <c r="I4283"/>
  <c r="I4282"/>
  <c r="I4281"/>
  <c r="I4280"/>
  <c r="I4279"/>
  <c r="I4278"/>
  <c r="I4277"/>
  <c r="I4276"/>
  <c r="I4275"/>
  <c r="I4274"/>
  <c r="I4273"/>
  <c r="I4272"/>
  <c r="I4271"/>
  <c r="I4270"/>
  <c r="I4269"/>
  <c r="I4268"/>
  <c r="I4267"/>
  <c r="I4266"/>
  <c r="I4265"/>
  <c r="I4264"/>
  <c r="I4263"/>
  <c r="I4262"/>
  <c r="I4261"/>
  <c r="I4260"/>
  <c r="I4259"/>
  <c r="I4258"/>
  <c r="I4257"/>
  <c r="I4256"/>
  <c r="I4255"/>
  <c r="I4254"/>
  <c r="I4253"/>
  <c r="I4252"/>
  <c r="I4251"/>
  <c r="I4250"/>
  <c r="I4249"/>
  <c r="I4248"/>
  <c r="I4247"/>
  <c r="I4246"/>
  <c r="I4245"/>
  <c r="I4244"/>
  <c r="I4243"/>
  <c r="I4242"/>
  <c r="I4241"/>
  <c r="I4240"/>
  <c r="I4239"/>
  <c r="I4238"/>
  <c r="I4237"/>
  <c r="I4236"/>
  <c r="I4235"/>
  <c r="I4234"/>
  <c r="I4233"/>
  <c r="I4232"/>
  <c r="I4231"/>
  <c r="I4230"/>
  <c r="I4229"/>
  <c r="I4228"/>
  <c r="I4227"/>
  <c r="I4226"/>
  <c r="I4225"/>
  <c r="I4224"/>
  <c r="I4223"/>
  <c r="I4222"/>
  <c r="I4221"/>
  <c r="I4220"/>
  <c r="I4219"/>
  <c r="I4218"/>
  <c r="I4217"/>
  <c r="I4216"/>
  <c r="I4215"/>
  <c r="I4214"/>
  <c r="I4213"/>
  <c r="I4212"/>
  <c r="I4211"/>
  <c r="I4210"/>
  <c r="I4209"/>
  <c r="I4208"/>
  <c r="I4207"/>
  <c r="I4206"/>
  <c r="I4205"/>
  <c r="I4204"/>
  <c r="I4203"/>
  <c r="I4202"/>
  <c r="I4201"/>
  <c r="I4200"/>
  <c r="I4199"/>
  <c r="I4198"/>
  <c r="I4197"/>
  <c r="I4196"/>
  <c r="I4195"/>
  <c r="I4194"/>
  <c r="I4193"/>
  <c r="I4192"/>
  <c r="I4191"/>
  <c r="I4190"/>
  <c r="I4189"/>
  <c r="I4188"/>
  <c r="I4187"/>
  <c r="I4186"/>
  <c r="I4185"/>
  <c r="I4184"/>
  <c r="I4183"/>
  <c r="I4182"/>
  <c r="I4181"/>
  <c r="I4180"/>
  <c r="I4179"/>
  <c r="I4178"/>
  <c r="I4177"/>
  <c r="I4176"/>
  <c r="I4175"/>
  <c r="I4174"/>
  <c r="I4173"/>
  <c r="I4172"/>
  <c r="I4171"/>
  <c r="I4170"/>
  <c r="I4169"/>
  <c r="I4168"/>
  <c r="I4167"/>
  <c r="I4166"/>
  <c r="I4165"/>
  <c r="I4164"/>
  <c r="I4163"/>
  <c r="I4162"/>
  <c r="I4161"/>
  <c r="I4160"/>
  <c r="I4159"/>
  <c r="I4158"/>
  <c r="I4157"/>
  <c r="I4156"/>
  <c r="I4155"/>
  <c r="I4154"/>
  <c r="I4153"/>
  <c r="I4152"/>
  <c r="I4151"/>
  <c r="I4150"/>
  <c r="I4149"/>
  <c r="I4148"/>
  <c r="I4147"/>
  <c r="I4146"/>
  <c r="I4145"/>
  <c r="I4144"/>
  <c r="I4143"/>
  <c r="I4142"/>
  <c r="I4141"/>
  <c r="I4140"/>
  <c r="I4139"/>
  <c r="I4138"/>
  <c r="I4137"/>
  <c r="I4136"/>
  <c r="I4135"/>
  <c r="I4134"/>
  <c r="I4133"/>
  <c r="I4132"/>
  <c r="I4131"/>
  <c r="I4130"/>
  <c r="I4129"/>
  <c r="I4128"/>
  <c r="I4127"/>
  <c r="I4126"/>
  <c r="I4125"/>
  <c r="I4124"/>
  <c r="I4123"/>
  <c r="I4122"/>
  <c r="I4121"/>
  <c r="I4120"/>
  <c r="I4119"/>
  <c r="I4118"/>
  <c r="I4117"/>
  <c r="I4116"/>
  <c r="I4115"/>
  <c r="I4114"/>
  <c r="I4113"/>
  <c r="I4112"/>
  <c r="I4111"/>
  <c r="I4110"/>
  <c r="I4109"/>
  <c r="I4108"/>
  <c r="I4107"/>
  <c r="I4106"/>
  <c r="I4105"/>
  <c r="I4104"/>
  <c r="I4103"/>
  <c r="I4102"/>
  <c r="I4101"/>
  <c r="I4100"/>
  <c r="I4099"/>
  <c r="I4098"/>
  <c r="I4097"/>
  <c r="I4096"/>
  <c r="I4095"/>
  <c r="I4094"/>
  <c r="I4093"/>
  <c r="I4092"/>
  <c r="I4091"/>
  <c r="I4090"/>
  <c r="I4089"/>
  <c r="I4088"/>
  <c r="I4087"/>
  <c r="I4086"/>
  <c r="I4085"/>
  <c r="I4084"/>
  <c r="I4083"/>
  <c r="I4082"/>
  <c r="I4081"/>
  <c r="I4080"/>
  <c r="I4079"/>
  <c r="I4078"/>
  <c r="I4077"/>
  <c r="I4076"/>
  <c r="I4075"/>
  <c r="I4074"/>
  <c r="I4073"/>
  <c r="I4072"/>
  <c r="I4071"/>
  <c r="I4070"/>
  <c r="I4069"/>
  <c r="I4068"/>
  <c r="I4067"/>
  <c r="I4066"/>
  <c r="I4065"/>
  <c r="I4064"/>
  <c r="I4063"/>
  <c r="I4062"/>
  <c r="I4061"/>
  <c r="I4060"/>
  <c r="I4059"/>
  <c r="I4058"/>
  <c r="I4057"/>
  <c r="I4056"/>
  <c r="I4055"/>
  <c r="I4054"/>
  <c r="I4053"/>
  <c r="I4052"/>
  <c r="I4051"/>
  <c r="I4050"/>
  <c r="I4049"/>
  <c r="I4048"/>
  <c r="I4047"/>
  <c r="I4046"/>
  <c r="I4045"/>
  <c r="I4044"/>
  <c r="I4043"/>
  <c r="I4042"/>
  <c r="I4041"/>
  <c r="I4040"/>
  <c r="I4039"/>
  <c r="I4038"/>
  <c r="I4037"/>
  <c r="I4036"/>
  <c r="I4035"/>
  <c r="I4034"/>
  <c r="I4033"/>
  <c r="I4032"/>
  <c r="I4031"/>
  <c r="I4030"/>
  <c r="I4029"/>
  <c r="I4028"/>
  <c r="I4027"/>
  <c r="I4026"/>
  <c r="I4025"/>
  <c r="I4024"/>
  <c r="I4023"/>
  <c r="I4022"/>
  <c r="I4021"/>
  <c r="I4020"/>
  <c r="I4019"/>
  <c r="I4018"/>
  <c r="I4017"/>
  <c r="I4016"/>
  <c r="I4015"/>
  <c r="I4014"/>
  <c r="I4013"/>
  <c r="I4012"/>
  <c r="I4011"/>
  <c r="I4010"/>
  <c r="I4009"/>
  <c r="I4008"/>
  <c r="I4007"/>
  <c r="I4006"/>
  <c r="I4005"/>
  <c r="I4004"/>
  <c r="I4003"/>
  <c r="I4002"/>
  <c r="I4001"/>
  <c r="I4000"/>
  <c r="I3999"/>
  <c r="I3998"/>
  <c r="I3997"/>
  <c r="I3996"/>
  <c r="I3995"/>
  <c r="I3994"/>
  <c r="I3993"/>
  <c r="I3992"/>
  <c r="I3991"/>
  <c r="I3990"/>
  <c r="I3989"/>
  <c r="I3988"/>
  <c r="I3987"/>
  <c r="I3986"/>
  <c r="I3985"/>
  <c r="I3984"/>
  <c r="I3983"/>
  <c r="I3982"/>
  <c r="I3981"/>
  <c r="I3980"/>
  <c r="I3979"/>
  <c r="I3978"/>
  <c r="I3977"/>
  <c r="I3976"/>
  <c r="I3975"/>
  <c r="I3974"/>
  <c r="I3973"/>
  <c r="I3972"/>
  <c r="I3971"/>
  <c r="I3970"/>
  <c r="I3969"/>
  <c r="I3968"/>
  <c r="I3967"/>
  <c r="I3966"/>
  <c r="I3965"/>
  <c r="I3964"/>
  <c r="I3963"/>
  <c r="I3962"/>
  <c r="I3961"/>
  <c r="I3960"/>
  <c r="I3959"/>
  <c r="I3958"/>
  <c r="I3957"/>
  <c r="I3956"/>
  <c r="I3955"/>
  <c r="I3954"/>
  <c r="I3953"/>
  <c r="I3952"/>
  <c r="I3951"/>
  <c r="I3950"/>
  <c r="I3949"/>
  <c r="I3948"/>
  <c r="I3947"/>
  <c r="I3946"/>
  <c r="I3945"/>
  <c r="I3944"/>
  <c r="I3943"/>
  <c r="I3942"/>
  <c r="I3941"/>
  <c r="I3940"/>
  <c r="I3939"/>
  <c r="I3938"/>
  <c r="I3937"/>
  <c r="I3936"/>
  <c r="I3935"/>
  <c r="I3934"/>
  <c r="I3933"/>
  <c r="I3932"/>
  <c r="I3931"/>
  <c r="I3930"/>
  <c r="I3929"/>
  <c r="I3928"/>
  <c r="I3927"/>
  <c r="I3926"/>
  <c r="I3925"/>
  <c r="I3924"/>
  <c r="I3923"/>
  <c r="I3922"/>
  <c r="I3921"/>
  <c r="I3920"/>
  <c r="I3919"/>
  <c r="I3918"/>
  <c r="I3917"/>
  <c r="I3916"/>
  <c r="I3915"/>
  <c r="I3914"/>
  <c r="I3913"/>
  <c r="I3912"/>
  <c r="I3911"/>
  <c r="I3910"/>
  <c r="I3909"/>
  <c r="I3908"/>
  <c r="I3907"/>
  <c r="I3906"/>
  <c r="I3905"/>
  <c r="I3904"/>
  <c r="I3903"/>
  <c r="I3902"/>
  <c r="I3901"/>
  <c r="I3900"/>
  <c r="I3899"/>
  <c r="I3898"/>
  <c r="I3897"/>
  <c r="I3896"/>
  <c r="I3895"/>
  <c r="I3894"/>
  <c r="I3893"/>
  <c r="I3892"/>
  <c r="I3891"/>
  <c r="I3890"/>
  <c r="I3889"/>
  <c r="I3888"/>
  <c r="I3887"/>
  <c r="I3886"/>
  <c r="I3885"/>
  <c r="I3884"/>
  <c r="I3883"/>
  <c r="I3882"/>
  <c r="I3881"/>
  <c r="I3880"/>
  <c r="I3879"/>
  <c r="I3878"/>
  <c r="I3877"/>
  <c r="I3876"/>
  <c r="I3875"/>
  <c r="I3874"/>
  <c r="I3873"/>
  <c r="I3872"/>
  <c r="I3871"/>
  <c r="I3870"/>
  <c r="I3869"/>
  <c r="I3868"/>
  <c r="I3867"/>
  <c r="I3866"/>
  <c r="I3865"/>
  <c r="I3864"/>
  <c r="I3863"/>
  <c r="I3862"/>
  <c r="I3861"/>
  <c r="I3860"/>
  <c r="I3859"/>
  <c r="I3858"/>
  <c r="I3857"/>
  <c r="I3856"/>
  <c r="I3855"/>
  <c r="I3854"/>
  <c r="I3853"/>
  <c r="I3852"/>
  <c r="I3851"/>
  <c r="I3850"/>
  <c r="I3849"/>
  <c r="I3848"/>
  <c r="I3847"/>
  <c r="I3846"/>
  <c r="I3845"/>
  <c r="I3844"/>
  <c r="I3843"/>
  <c r="I3842"/>
  <c r="I3841"/>
  <c r="I3840"/>
  <c r="I3839"/>
  <c r="I3838"/>
  <c r="I3837"/>
  <c r="I3836"/>
  <c r="I3835"/>
  <c r="I3834"/>
  <c r="I3833"/>
  <c r="I3832"/>
  <c r="I3831"/>
  <c r="I3830"/>
  <c r="I3829"/>
  <c r="I3828"/>
  <c r="I3827"/>
  <c r="I3826"/>
  <c r="I3825"/>
  <c r="I3824"/>
  <c r="I3823"/>
  <c r="I3822"/>
  <c r="I3821"/>
  <c r="I3820"/>
  <c r="I3819"/>
  <c r="I3818"/>
  <c r="I3817"/>
  <c r="I3816"/>
  <c r="I3815"/>
  <c r="I3814"/>
  <c r="I3813"/>
  <c r="I3812"/>
  <c r="I3811"/>
  <c r="I3810"/>
  <c r="I3809"/>
  <c r="I3808"/>
  <c r="I3807"/>
  <c r="I3806"/>
  <c r="I3805"/>
  <c r="I3804"/>
  <c r="I3803"/>
  <c r="I3802"/>
  <c r="I3801"/>
  <c r="I3800"/>
  <c r="I3799"/>
  <c r="I3798"/>
  <c r="I3797"/>
  <c r="I3796"/>
  <c r="I3795"/>
  <c r="I3794"/>
  <c r="I3793"/>
  <c r="I3792"/>
  <c r="I3791"/>
  <c r="I3790"/>
  <c r="I3789"/>
  <c r="I3788"/>
  <c r="I3787"/>
  <c r="I3786"/>
  <c r="I3785"/>
  <c r="I3784"/>
  <c r="I3783"/>
  <c r="I3782"/>
  <c r="I3781"/>
  <c r="I3780"/>
  <c r="I3779"/>
  <c r="I3778"/>
  <c r="I3777"/>
  <c r="I3776"/>
  <c r="I3775"/>
  <c r="I3774"/>
  <c r="I3773"/>
  <c r="I3772"/>
  <c r="I3771"/>
  <c r="I3770"/>
  <c r="I3769"/>
  <c r="I3768"/>
  <c r="I3767"/>
  <c r="I3766"/>
  <c r="I3765"/>
  <c r="I3764"/>
  <c r="I3763"/>
  <c r="I3762"/>
  <c r="I3761"/>
  <c r="I3760"/>
  <c r="I3759"/>
  <c r="I3758"/>
  <c r="I3757"/>
  <c r="I3756"/>
  <c r="I3755"/>
  <c r="I3754"/>
  <c r="I3753"/>
  <c r="I3752"/>
  <c r="I3751"/>
  <c r="I3750"/>
  <c r="I3749"/>
  <c r="I3748"/>
  <c r="I3747"/>
  <c r="I3746"/>
  <c r="I3745"/>
  <c r="I3744"/>
  <c r="I3743"/>
  <c r="I3742"/>
  <c r="I3741"/>
  <c r="I3740"/>
  <c r="I3739"/>
  <c r="I3738"/>
  <c r="I3737"/>
  <c r="I3736"/>
  <c r="I3735"/>
  <c r="I3734"/>
  <c r="I3733"/>
  <c r="I3732"/>
  <c r="I3731"/>
  <c r="I3730"/>
  <c r="I3729"/>
  <c r="I3728"/>
  <c r="I3727"/>
  <c r="I3726"/>
  <c r="I3725"/>
  <c r="I3724"/>
  <c r="I3723"/>
  <c r="I3722"/>
  <c r="I3721"/>
  <c r="I3720"/>
  <c r="I3719"/>
  <c r="I3718"/>
  <c r="I3717"/>
  <c r="I3716"/>
  <c r="I3715"/>
  <c r="I3714"/>
  <c r="I3713"/>
  <c r="I3712"/>
  <c r="I3711"/>
  <c r="I3710"/>
  <c r="I3709"/>
  <c r="I3708"/>
  <c r="I3707"/>
  <c r="I3706"/>
  <c r="I3705"/>
  <c r="I3704"/>
  <c r="I3703"/>
  <c r="I3702"/>
  <c r="I3701"/>
  <c r="I3700"/>
  <c r="I3699"/>
  <c r="I3698"/>
  <c r="I3697"/>
  <c r="I3696"/>
  <c r="I3695"/>
  <c r="I3694"/>
  <c r="I3693"/>
  <c r="I3692"/>
  <c r="I3691"/>
  <c r="I3690"/>
  <c r="I3689"/>
  <c r="I3688"/>
  <c r="I3687"/>
  <c r="I3686"/>
  <c r="I3685"/>
  <c r="I3684"/>
  <c r="I3683"/>
  <c r="I3682"/>
  <c r="I3681"/>
  <c r="I3680"/>
  <c r="I3679"/>
  <c r="I3678"/>
  <c r="I3677"/>
  <c r="I3676"/>
  <c r="I3675"/>
  <c r="I3674"/>
  <c r="I3673"/>
  <c r="I3672"/>
  <c r="I3671"/>
  <c r="I3670"/>
  <c r="I3669"/>
  <c r="I3668"/>
  <c r="I3667"/>
  <c r="I3666"/>
  <c r="I3665"/>
  <c r="I3664"/>
  <c r="I3663"/>
  <c r="I3662"/>
  <c r="I3661"/>
  <c r="I3660"/>
  <c r="I3659"/>
  <c r="I3658"/>
  <c r="I3657"/>
  <c r="I3656"/>
  <c r="I3655"/>
  <c r="I3654"/>
  <c r="I3653"/>
  <c r="I3652"/>
  <c r="I3651"/>
  <c r="I3650"/>
  <c r="I3649"/>
  <c r="I3648"/>
  <c r="I3647"/>
  <c r="I3646"/>
  <c r="I3645"/>
  <c r="I3644"/>
  <c r="I3643"/>
  <c r="I3642"/>
  <c r="I3641"/>
  <c r="I3640"/>
  <c r="I3639"/>
  <c r="I3638"/>
  <c r="I3637"/>
  <c r="I3636"/>
  <c r="I3635"/>
  <c r="I3634"/>
  <c r="I3633"/>
  <c r="I3632"/>
  <c r="I3631"/>
  <c r="I3630"/>
  <c r="I3629"/>
  <c r="I3628"/>
  <c r="I3627"/>
  <c r="I3626"/>
  <c r="I3625"/>
  <c r="I3624"/>
  <c r="I3623"/>
  <c r="I3622"/>
  <c r="I3621"/>
  <c r="I3620"/>
  <c r="I3619"/>
  <c r="I3618"/>
  <c r="I3617"/>
  <c r="I3616"/>
  <c r="I3615"/>
  <c r="I3614"/>
  <c r="I3613"/>
  <c r="I3612"/>
  <c r="I3611"/>
  <c r="I3610"/>
  <c r="I3609"/>
  <c r="I3608"/>
  <c r="I3607"/>
  <c r="I3606"/>
  <c r="I3605"/>
  <c r="I3604"/>
  <c r="I3603"/>
  <c r="I3602"/>
  <c r="I3601"/>
  <c r="I3600"/>
  <c r="I3599"/>
  <c r="I3598"/>
  <c r="I3597"/>
  <c r="I3596"/>
  <c r="I3595"/>
  <c r="I3594"/>
  <c r="I3593"/>
  <c r="I3592"/>
  <c r="I3591"/>
  <c r="I3590"/>
  <c r="I3589"/>
  <c r="I3588"/>
  <c r="I3587"/>
  <c r="I3586"/>
  <c r="I3585"/>
  <c r="I3584"/>
  <c r="I3583"/>
  <c r="I3582"/>
  <c r="I3581"/>
  <c r="I3580"/>
  <c r="I3579"/>
  <c r="I3578"/>
  <c r="I3577"/>
  <c r="I3576"/>
  <c r="I3575"/>
  <c r="I3574"/>
  <c r="I3573"/>
  <c r="I3572"/>
  <c r="I3571"/>
  <c r="I3570"/>
  <c r="I3569"/>
  <c r="I3568"/>
  <c r="I3567"/>
  <c r="I3566"/>
  <c r="I3565"/>
  <c r="I3564"/>
  <c r="I3563"/>
  <c r="I3562"/>
  <c r="I3561"/>
  <c r="I3560"/>
  <c r="I3559"/>
  <c r="I3558"/>
  <c r="I3557"/>
  <c r="I3556"/>
  <c r="I3555"/>
  <c r="I3554"/>
  <c r="I3553"/>
  <c r="I3552"/>
  <c r="I3551"/>
  <c r="I3550"/>
  <c r="I3549"/>
  <c r="I3548"/>
  <c r="I3547"/>
  <c r="I3546"/>
  <c r="I3545"/>
  <c r="I3544"/>
  <c r="I3543"/>
  <c r="I3542"/>
  <c r="I3541"/>
  <c r="I3540"/>
  <c r="I3539"/>
  <c r="I3538"/>
  <c r="I3537"/>
  <c r="I3536"/>
  <c r="I3535"/>
  <c r="I3534"/>
  <c r="I3533"/>
  <c r="I3532"/>
  <c r="I3531"/>
  <c r="I3530"/>
  <c r="I3529"/>
  <c r="I3528"/>
  <c r="I3527"/>
  <c r="I3526"/>
  <c r="I3525"/>
  <c r="I3524"/>
  <c r="I3523"/>
  <c r="I3522"/>
  <c r="I3521"/>
  <c r="I3520"/>
  <c r="I3519"/>
  <c r="I3518"/>
  <c r="I3517"/>
  <c r="I3516"/>
  <c r="I3515"/>
  <c r="I3514"/>
  <c r="I3513"/>
  <c r="I3512"/>
  <c r="I3511"/>
  <c r="I3510"/>
  <c r="I3509"/>
  <c r="I3508"/>
  <c r="I3507"/>
  <c r="I3506"/>
  <c r="I3505"/>
  <c r="I3504"/>
  <c r="I3503"/>
  <c r="I3502"/>
  <c r="I3501"/>
  <c r="I3500"/>
  <c r="I3499"/>
  <c r="I3498"/>
  <c r="I3497"/>
  <c r="I3496"/>
  <c r="I3495"/>
  <c r="I3494"/>
  <c r="I3493"/>
  <c r="I3492"/>
  <c r="I3491"/>
  <c r="I3490"/>
  <c r="I3489"/>
  <c r="I3488"/>
  <c r="I3487"/>
  <c r="I3486"/>
  <c r="I3485"/>
  <c r="I3484"/>
  <c r="I3483"/>
  <c r="I3482"/>
  <c r="I3481"/>
  <c r="I3480"/>
  <c r="I3479"/>
  <c r="I3478"/>
  <c r="I3477"/>
  <c r="I3476"/>
  <c r="I3475"/>
  <c r="I3474"/>
  <c r="I3473"/>
  <c r="I3472"/>
  <c r="I3471"/>
  <c r="I3470"/>
  <c r="I3469"/>
  <c r="I3468"/>
  <c r="I3467"/>
  <c r="I3466"/>
  <c r="I3465"/>
  <c r="I3464"/>
  <c r="I3463"/>
  <c r="I3462"/>
  <c r="I3461"/>
  <c r="I3460"/>
  <c r="I3459"/>
  <c r="I3458"/>
  <c r="I3457"/>
  <c r="I3456"/>
  <c r="I3455"/>
  <c r="I3454"/>
  <c r="I3453"/>
  <c r="I3452"/>
  <c r="I3451"/>
  <c r="I3450"/>
  <c r="I3449"/>
  <c r="I3448"/>
  <c r="I3447"/>
  <c r="I3446"/>
  <c r="I3445"/>
  <c r="I3444"/>
  <c r="I3443"/>
  <c r="I3442"/>
  <c r="I3441"/>
  <c r="I3440"/>
  <c r="I3439"/>
  <c r="I3438"/>
  <c r="I3437"/>
  <c r="I3436"/>
  <c r="I3435"/>
  <c r="I3434"/>
  <c r="I3433"/>
  <c r="I3432"/>
  <c r="I3431"/>
  <c r="I3430"/>
  <c r="I3429"/>
  <c r="I3428"/>
  <c r="I3427"/>
  <c r="I3426"/>
  <c r="I3425"/>
  <c r="I3424"/>
  <c r="I3423"/>
  <c r="I3422"/>
  <c r="I3421"/>
  <c r="I3420"/>
  <c r="I3419"/>
  <c r="I3418"/>
  <c r="I3417"/>
  <c r="I3416"/>
  <c r="I3415"/>
  <c r="I3414"/>
  <c r="I3413"/>
  <c r="I3412"/>
  <c r="I3411"/>
  <c r="I3410"/>
  <c r="I3409"/>
  <c r="I3408"/>
  <c r="I3407"/>
  <c r="I3406"/>
  <c r="I3405"/>
  <c r="I3404"/>
  <c r="I3403"/>
  <c r="I3402"/>
  <c r="I3401"/>
  <c r="I3400"/>
  <c r="I3399"/>
  <c r="I3398"/>
  <c r="I3397"/>
  <c r="I3396"/>
  <c r="I3395"/>
  <c r="I3394"/>
  <c r="I3393"/>
  <c r="I3392"/>
  <c r="I3391"/>
  <c r="I3390"/>
  <c r="I3389"/>
  <c r="I3388"/>
  <c r="I3387"/>
  <c r="I3386"/>
  <c r="I3385"/>
  <c r="I3384"/>
  <c r="I3383"/>
  <c r="I3382"/>
  <c r="I3381"/>
  <c r="I3380"/>
  <c r="I3379"/>
  <c r="I3378"/>
  <c r="I3377"/>
  <c r="I3376"/>
  <c r="I3375"/>
  <c r="I3374"/>
  <c r="I3373"/>
  <c r="I3372"/>
  <c r="I3371"/>
  <c r="I3370"/>
  <c r="I3369"/>
  <c r="I3368"/>
  <c r="I3367"/>
  <c r="I3366"/>
  <c r="I3365"/>
  <c r="I3364"/>
  <c r="I3363"/>
  <c r="I3362"/>
  <c r="I3361"/>
  <c r="I3360"/>
  <c r="I3359"/>
  <c r="I3358"/>
  <c r="I3357"/>
  <c r="I3356"/>
  <c r="I3355"/>
  <c r="I3354"/>
  <c r="I3353"/>
  <c r="I3352"/>
  <c r="I3351"/>
  <c r="I3350"/>
  <c r="I3349"/>
  <c r="I3348"/>
  <c r="I3347"/>
  <c r="I3346"/>
  <c r="I3345"/>
  <c r="I3344"/>
  <c r="I3343"/>
  <c r="I3342"/>
  <c r="I3341"/>
  <c r="I3340"/>
  <c r="I3339"/>
  <c r="I3338"/>
  <c r="I3337"/>
  <c r="I3336"/>
  <c r="I3335"/>
  <c r="I3334"/>
  <c r="I3333"/>
  <c r="I3332"/>
  <c r="I3331"/>
  <c r="I3330"/>
  <c r="I3329"/>
  <c r="I3328"/>
  <c r="I3327"/>
  <c r="I3326"/>
  <c r="I3325"/>
  <c r="I3324"/>
  <c r="I3323"/>
  <c r="I3322"/>
  <c r="I3321"/>
  <c r="I3320"/>
  <c r="I3319"/>
  <c r="I3318"/>
  <c r="I3317"/>
  <c r="I3316"/>
  <c r="I3315"/>
  <c r="I3314"/>
  <c r="I3313"/>
  <c r="I3312"/>
  <c r="I3311"/>
  <c r="I3310"/>
  <c r="I3309"/>
  <c r="I3308"/>
  <c r="I3307"/>
  <c r="I3306"/>
  <c r="I3305"/>
  <c r="I3304"/>
  <c r="I3303"/>
  <c r="I3302"/>
  <c r="I3301"/>
  <c r="I3300"/>
  <c r="I3299"/>
  <c r="I3298"/>
  <c r="I3297"/>
  <c r="I3296"/>
  <c r="I3295"/>
  <c r="I3294"/>
  <c r="I3293"/>
  <c r="I3292"/>
  <c r="I3291"/>
  <c r="I3290"/>
  <c r="I3289"/>
  <c r="I3288"/>
  <c r="I3287"/>
  <c r="I3286"/>
  <c r="I3285"/>
  <c r="I3284"/>
  <c r="I3283"/>
  <c r="I3282"/>
  <c r="I3281"/>
  <c r="I3280"/>
  <c r="I3279"/>
  <c r="I3278"/>
  <c r="I3277"/>
  <c r="I3276"/>
  <c r="I3275"/>
  <c r="I3274"/>
  <c r="I3273"/>
  <c r="I3272"/>
  <c r="I3271"/>
  <c r="I3270"/>
  <c r="I3269"/>
  <c r="I3268"/>
  <c r="I3267"/>
  <c r="I3266"/>
  <c r="I3265"/>
  <c r="I3264"/>
  <c r="I3263"/>
  <c r="I3262"/>
  <c r="I3261"/>
  <c r="I3260"/>
  <c r="I3259"/>
  <c r="I3258"/>
  <c r="I3257"/>
  <c r="I3256"/>
  <c r="I3255"/>
  <c r="I3254"/>
  <c r="I3253"/>
  <c r="I3252"/>
  <c r="I3251"/>
  <c r="I3250"/>
  <c r="I3249"/>
  <c r="I3248"/>
  <c r="I3247"/>
  <c r="I3246"/>
  <c r="I3245"/>
  <c r="I3244"/>
  <c r="I3243"/>
  <c r="I3242"/>
  <c r="I3241"/>
  <c r="I3240"/>
  <c r="I3239"/>
  <c r="I3238"/>
  <c r="I3237"/>
  <c r="I3236"/>
  <c r="I3235"/>
  <c r="I3234"/>
  <c r="I3233"/>
  <c r="I3232"/>
  <c r="I3231"/>
  <c r="I3230"/>
  <c r="I3229"/>
  <c r="I3228"/>
  <c r="I3227"/>
  <c r="I3226"/>
  <c r="I3225"/>
  <c r="I3224"/>
  <c r="I3223"/>
  <c r="I3222"/>
  <c r="I3221"/>
  <c r="I3220"/>
  <c r="I3219"/>
  <c r="I3218"/>
  <c r="I3217"/>
  <c r="I3216"/>
  <c r="I3215"/>
  <c r="I3214"/>
  <c r="I3213"/>
  <c r="I3212"/>
  <c r="I3211"/>
  <c r="I3210"/>
  <c r="I3209"/>
  <c r="I3208"/>
  <c r="I3207"/>
  <c r="I3206"/>
  <c r="I3205"/>
  <c r="I3204"/>
  <c r="I3203"/>
  <c r="I3202"/>
  <c r="I3201"/>
  <c r="I3200"/>
  <c r="I3199"/>
  <c r="I3198"/>
  <c r="I3197"/>
  <c r="I3196"/>
  <c r="I3195"/>
  <c r="I3194"/>
  <c r="I3193"/>
  <c r="I3192"/>
  <c r="I3191"/>
  <c r="I3190"/>
  <c r="I3189"/>
  <c r="I3188"/>
  <c r="I3187"/>
  <c r="I3186"/>
  <c r="I3185"/>
  <c r="I3184"/>
  <c r="I3183"/>
  <c r="I3182"/>
  <c r="I3181"/>
  <c r="I3180"/>
  <c r="I3179"/>
  <c r="I3178"/>
  <c r="I3177"/>
  <c r="I3176"/>
  <c r="I3175"/>
  <c r="I3174"/>
  <c r="I3173"/>
  <c r="I3172"/>
  <c r="I3171"/>
  <c r="I3170"/>
  <c r="I3169"/>
  <c r="I3168"/>
  <c r="I3167"/>
  <c r="I3166"/>
  <c r="I3165"/>
  <c r="I3164"/>
  <c r="I3163"/>
  <c r="I3162"/>
  <c r="I3161"/>
  <c r="I3160"/>
  <c r="I3159"/>
  <c r="I3158"/>
  <c r="I3157"/>
  <c r="I3156"/>
  <c r="I3155"/>
  <c r="I3154"/>
  <c r="I3153"/>
  <c r="I3152"/>
  <c r="I3151"/>
  <c r="I3150"/>
  <c r="I3149"/>
  <c r="I3148"/>
  <c r="I3147"/>
  <c r="I3146"/>
  <c r="I3145"/>
  <c r="I3144"/>
  <c r="I3143"/>
  <c r="I3142"/>
  <c r="I3141"/>
  <c r="I3140"/>
  <c r="I3139"/>
  <c r="I3138"/>
  <c r="I3137"/>
  <c r="I3136"/>
  <c r="I3135"/>
  <c r="I3134"/>
  <c r="I3133"/>
  <c r="I3132"/>
  <c r="I3131"/>
  <c r="I3130"/>
  <c r="I3129"/>
  <c r="I3128"/>
  <c r="I3127"/>
  <c r="I3126"/>
  <c r="I3125"/>
  <c r="I3124"/>
  <c r="I3123"/>
  <c r="I3122"/>
  <c r="I3121"/>
  <c r="I3120"/>
  <c r="I3119"/>
  <c r="I3118"/>
  <c r="I3117"/>
  <c r="I3116"/>
  <c r="I3115"/>
  <c r="I3114"/>
  <c r="I3113"/>
  <c r="I3112"/>
  <c r="I3111"/>
  <c r="I3110"/>
  <c r="I3109"/>
  <c r="I3108"/>
  <c r="I3107"/>
  <c r="I3106"/>
  <c r="I3105"/>
  <c r="I3104"/>
  <c r="I3103"/>
  <c r="I3102"/>
  <c r="I3101"/>
  <c r="I3100"/>
  <c r="I3099"/>
  <c r="I3098"/>
  <c r="I3097"/>
  <c r="I3096"/>
  <c r="I3095"/>
  <c r="I3094"/>
  <c r="I3093"/>
  <c r="I3092"/>
  <c r="I3091"/>
  <c r="I3090"/>
  <c r="I3089"/>
  <c r="I3088"/>
  <c r="I3087"/>
  <c r="I3086"/>
  <c r="I3085"/>
  <c r="I3084"/>
  <c r="I3083"/>
  <c r="I3082"/>
  <c r="I3081"/>
  <c r="I3080"/>
  <c r="I3079"/>
  <c r="I3078"/>
  <c r="I3077"/>
  <c r="I3076"/>
  <c r="I3075"/>
  <c r="I3074"/>
  <c r="I3073"/>
  <c r="I3072"/>
  <c r="I3071"/>
  <c r="I3070"/>
  <c r="I3069"/>
  <c r="I3068"/>
  <c r="I3067"/>
  <c r="I3066"/>
  <c r="I3065"/>
  <c r="I3064"/>
  <c r="I3063"/>
  <c r="I3062"/>
  <c r="I3061"/>
  <c r="I3060"/>
  <c r="I3059"/>
  <c r="I3058"/>
  <c r="I3057"/>
  <c r="I3056"/>
  <c r="I3055"/>
  <c r="I3054"/>
  <c r="I3053"/>
  <c r="I3052"/>
  <c r="I3051"/>
  <c r="I3050"/>
  <c r="I3049"/>
  <c r="I3048"/>
  <c r="I3047"/>
  <c r="I3046"/>
  <c r="I3045"/>
  <c r="I3044"/>
  <c r="I3043"/>
  <c r="I3042"/>
  <c r="I3041"/>
  <c r="I3040"/>
  <c r="I3039"/>
  <c r="I3038"/>
  <c r="I3037"/>
  <c r="I3036"/>
  <c r="I3035"/>
  <c r="I3034"/>
  <c r="I3033"/>
  <c r="I3032"/>
  <c r="I3031"/>
  <c r="I3030"/>
  <c r="I3029"/>
  <c r="I3028"/>
  <c r="I3027"/>
  <c r="I3026"/>
  <c r="I3025"/>
  <c r="I3024"/>
  <c r="I3023"/>
  <c r="I3022"/>
  <c r="I3021"/>
  <c r="I3020"/>
  <c r="I3019"/>
  <c r="I3018"/>
  <c r="I3017"/>
  <c r="I3016"/>
  <c r="I3015"/>
  <c r="I3014"/>
  <c r="I3013"/>
  <c r="I3012"/>
  <c r="I3011"/>
  <c r="I3010"/>
  <c r="I3009"/>
  <c r="I3008"/>
  <c r="I3007"/>
  <c r="I3006"/>
  <c r="I3005"/>
  <c r="I3004"/>
  <c r="I3003"/>
  <c r="I3002"/>
  <c r="I3001"/>
  <c r="I3000"/>
  <c r="I2999"/>
  <c r="I2998"/>
  <c r="I2997"/>
  <c r="I2996"/>
  <c r="I2995"/>
  <c r="I2994"/>
  <c r="I2993"/>
  <c r="I2992"/>
  <c r="I2991"/>
  <c r="I2990"/>
  <c r="I2989"/>
  <c r="I2988"/>
  <c r="I2987"/>
  <c r="I2986"/>
  <c r="I2985"/>
  <c r="I2984"/>
  <c r="I2983"/>
  <c r="I2982"/>
  <c r="I2981"/>
  <c r="I2980"/>
  <c r="I2979"/>
  <c r="I2978"/>
  <c r="I2977"/>
  <c r="I2976"/>
  <c r="I2975"/>
  <c r="I2974"/>
  <c r="I2973"/>
  <c r="I2972"/>
  <c r="I2971"/>
  <c r="I2970"/>
  <c r="I2969"/>
  <c r="I2968"/>
  <c r="I2967"/>
  <c r="I2966"/>
  <c r="I2965"/>
  <c r="I2964"/>
  <c r="I2963"/>
  <c r="I2962"/>
  <c r="I2961"/>
  <c r="I2960"/>
  <c r="I2959"/>
  <c r="I2958"/>
  <c r="I2957"/>
  <c r="I2956"/>
  <c r="I2955"/>
  <c r="I2954"/>
  <c r="I2953"/>
  <c r="I2952"/>
  <c r="I2951"/>
  <c r="I2950"/>
  <c r="I2949"/>
  <c r="I2948"/>
  <c r="I2947"/>
  <c r="I2946"/>
  <c r="I2945"/>
  <c r="I2944"/>
  <c r="I2943"/>
  <c r="I2942"/>
  <c r="I2941"/>
  <c r="I2940"/>
  <c r="I2939"/>
  <c r="I2938"/>
  <c r="I2937"/>
  <c r="I2936"/>
  <c r="I2935"/>
  <c r="I2934"/>
  <c r="I2933"/>
  <c r="I2932"/>
  <c r="I2931"/>
  <c r="I2930"/>
  <c r="I2929"/>
  <c r="I2928"/>
  <c r="I2927"/>
  <c r="I2926"/>
  <c r="I2925"/>
  <c r="I2924"/>
  <c r="I2923"/>
  <c r="I2922"/>
  <c r="I2921"/>
  <c r="I2920"/>
  <c r="I2919"/>
  <c r="I2918"/>
  <c r="I2917"/>
  <c r="I2916"/>
  <c r="I2915"/>
  <c r="I2914"/>
  <c r="I2913"/>
  <c r="I2912"/>
  <c r="I2911"/>
  <c r="I2910"/>
  <c r="I2909"/>
  <c r="I2908"/>
  <c r="I2907"/>
  <c r="I2906"/>
  <c r="I2905"/>
  <c r="I2904"/>
  <c r="I2903"/>
  <c r="I2902"/>
  <c r="I2901"/>
  <c r="I2900"/>
  <c r="I2899"/>
  <c r="I2898"/>
  <c r="I2897"/>
  <c r="I2896"/>
  <c r="I2895"/>
  <c r="I2894"/>
  <c r="I2893"/>
  <c r="I2892"/>
  <c r="I2891"/>
  <c r="I2890"/>
  <c r="I2889"/>
  <c r="I2888"/>
  <c r="I2887"/>
  <c r="I2886"/>
  <c r="I2885"/>
  <c r="I2884"/>
  <c r="I2883"/>
  <c r="I2882"/>
  <c r="I2881"/>
  <c r="I2880"/>
  <c r="I2879"/>
  <c r="I2878"/>
  <c r="I2877"/>
  <c r="I2876"/>
  <c r="I2875"/>
  <c r="I2874"/>
  <c r="I2873"/>
  <c r="I2872"/>
  <c r="I2871"/>
  <c r="I2870"/>
  <c r="I2869"/>
  <c r="I2868"/>
  <c r="I2867"/>
  <c r="I2866"/>
  <c r="I2865"/>
  <c r="I2864"/>
  <c r="I2863"/>
  <c r="I2862"/>
  <c r="I2861"/>
  <c r="I2860"/>
  <c r="I2859"/>
  <c r="I2858"/>
  <c r="I2857"/>
  <c r="I2856"/>
  <c r="I2855"/>
  <c r="I2854"/>
  <c r="I2853"/>
  <c r="I2852"/>
  <c r="I2851"/>
  <c r="I2850"/>
  <c r="I2849"/>
  <c r="I2848"/>
  <c r="I2847"/>
  <c r="I2846"/>
  <c r="I2845"/>
  <c r="I2844"/>
  <c r="I2843"/>
  <c r="I2842"/>
  <c r="I2841"/>
  <c r="I2840"/>
  <c r="I2839"/>
  <c r="I2838"/>
  <c r="I2837"/>
  <c r="I2836"/>
  <c r="I2835"/>
  <c r="I2834"/>
  <c r="I2833"/>
  <c r="I2832"/>
  <c r="I2831"/>
  <c r="I2830"/>
  <c r="I2829"/>
  <c r="I2828"/>
  <c r="I2827"/>
  <c r="I2826"/>
  <c r="I2825"/>
  <c r="I2824"/>
  <c r="I2823"/>
  <c r="I2822"/>
  <c r="I2821"/>
  <c r="I2820"/>
  <c r="I2819"/>
  <c r="I2818"/>
  <c r="I2817"/>
  <c r="I2816"/>
  <c r="I2815"/>
  <c r="I2814"/>
  <c r="I2813"/>
  <c r="I2812"/>
  <c r="I2811"/>
  <c r="I2810"/>
  <c r="I2809"/>
  <c r="I2808"/>
  <c r="I2807"/>
  <c r="I2806"/>
  <c r="I2805"/>
  <c r="I2804"/>
  <c r="I2803"/>
  <c r="I2802"/>
  <c r="I2801"/>
  <c r="I2800"/>
  <c r="I2799"/>
  <c r="I2798"/>
  <c r="I2797"/>
  <c r="I2796"/>
  <c r="I2795"/>
  <c r="I2794"/>
  <c r="I2793"/>
  <c r="I2792"/>
  <c r="I2791"/>
  <c r="I2790"/>
  <c r="I2789"/>
  <c r="I2788"/>
  <c r="I2787"/>
  <c r="I2786"/>
  <c r="I2785"/>
  <c r="I2784"/>
  <c r="I2783"/>
  <c r="I2782"/>
  <c r="I2781"/>
  <c r="I2780"/>
  <c r="I2779"/>
  <c r="I2778"/>
  <c r="I2777"/>
  <c r="I2776"/>
  <c r="I2775"/>
  <c r="I2774"/>
  <c r="I2773"/>
  <c r="I2772"/>
  <c r="I2771"/>
  <c r="I2770"/>
  <c r="I2769"/>
  <c r="I2768"/>
  <c r="I2767"/>
  <c r="I2766"/>
  <c r="I2765"/>
  <c r="I2764"/>
  <c r="I2763"/>
  <c r="I2762"/>
  <c r="I2761"/>
  <c r="I2760"/>
  <c r="I2759"/>
  <c r="I2758"/>
  <c r="I2757"/>
  <c r="I2756"/>
  <c r="I2755"/>
  <c r="I2754"/>
  <c r="I2753"/>
  <c r="I2752"/>
  <c r="I2751"/>
  <c r="I2750"/>
  <c r="I2749"/>
  <c r="I2748"/>
  <c r="I2747"/>
  <c r="I2746"/>
  <c r="I2745"/>
  <c r="I2744"/>
  <c r="I2743"/>
  <c r="I2742"/>
  <c r="I2741"/>
  <c r="I2740"/>
  <c r="I2739"/>
  <c r="I2738"/>
  <c r="I2737"/>
  <c r="I2736"/>
  <c r="I2735"/>
  <c r="I2734"/>
  <c r="I2733"/>
  <c r="I2732"/>
  <c r="I2731"/>
  <c r="I2730"/>
  <c r="I2729"/>
  <c r="I2728"/>
  <c r="I2727"/>
  <c r="I2726"/>
  <c r="I2725"/>
  <c r="I2724"/>
  <c r="I2723"/>
  <c r="I2722"/>
  <c r="I2721"/>
  <c r="I2720"/>
  <c r="I2719"/>
  <c r="I2718"/>
  <c r="I2717"/>
  <c r="I2716"/>
  <c r="I2715"/>
  <c r="I2714"/>
  <c r="I2713"/>
  <c r="I2712"/>
  <c r="I2711"/>
  <c r="I2710"/>
  <c r="I2709"/>
  <c r="I2708"/>
  <c r="I2707"/>
  <c r="I2706"/>
  <c r="I2705"/>
  <c r="I2704"/>
  <c r="I2703"/>
  <c r="I2702"/>
  <c r="I2701"/>
  <c r="I2700"/>
  <c r="I2699"/>
  <c r="I2698"/>
  <c r="I2697"/>
  <c r="I2696"/>
  <c r="I2695"/>
  <c r="I2694"/>
  <c r="I2693"/>
  <c r="I2692"/>
  <c r="I2691"/>
  <c r="I2690"/>
  <c r="I2689"/>
  <c r="I2688"/>
  <c r="I2687"/>
  <c r="I2686"/>
  <c r="I2685"/>
  <c r="I2684"/>
  <c r="I2683"/>
  <c r="I2682"/>
  <c r="I2681"/>
  <c r="I2680"/>
  <c r="I2679"/>
  <c r="I2678"/>
  <c r="I2677"/>
  <c r="I2676"/>
  <c r="I2675"/>
  <c r="I2674"/>
  <c r="I2673"/>
  <c r="I2672"/>
  <c r="I2671"/>
  <c r="I2670"/>
  <c r="I2669"/>
  <c r="I2668"/>
  <c r="I2667"/>
  <c r="I2666"/>
  <c r="I2665"/>
  <c r="I2664"/>
  <c r="I2663"/>
  <c r="I2662"/>
  <c r="I2661"/>
  <c r="I2660"/>
  <c r="I2659"/>
  <c r="I2658"/>
  <c r="I2657"/>
  <c r="I2656"/>
  <c r="I2655"/>
  <c r="I2654"/>
  <c r="I2653"/>
  <c r="I2652"/>
  <c r="I2651"/>
  <c r="I2650"/>
  <c r="I2649"/>
  <c r="I2648"/>
  <c r="I2647"/>
  <c r="I2646"/>
  <c r="I2645"/>
  <c r="I2644"/>
  <c r="I2643"/>
  <c r="I2642"/>
  <c r="I2641"/>
  <c r="I2640"/>
  <c r="I2639"/>
  <c r="I2638"/>
  <c r="I2637"/>
  <c r="I2636"/>
  <c r="I2635"/>
  <c r="I2634"/>
  <c r="I2633"/>
  <c r="I2632"/>
  <c r="I2631"/>
  <c r="I2630"/>
  <c r="I2629"/>
  <c r="I2628"/>
  <c r="I2627"/>
  <c r="I2626"/>
  <c r="I2625"/>
  <c r="I2624"/>
  <c r="I2623"/>
  <c r="I2622"/>
  <c r="I2621"/>
  <c r="I2620"/>
  <c r="I2619"/>
  <c r="I2618"/>
  <c r="I2617"/>
  <c r="I2616"/>
  <c r="I2615"/>
  <c r="I2614"/>
  <c r="I2613"/>
  <c r="I2612"/>
  <c r="I2611"/>
  <c r="I2610"/>
  <c r="I2609"/>
  <c r="I2608"/>
  <c r="I2607"/>
  <c r="I2606"/>
  <c r="I2605"/>
  <c r="I2604"/>
  <c r="I2603"/>
  <c r="I2602"/>
  <c r="I2601"/>
  <c r="I2600"/>
  <c r="I2599"/>
  <c r="I2598"/>
  <c r="I2597"/>
  <c r="I2596"/>
  <c r="I2595"/>
  <c r="I2594"/>
  <c r="I2593"/>
  <c r="I2592"/>
  <c r="I2591"/>
  <c r="I2590"/>
  <c r="I2589"/>
  <c r="I2588"/>
  <c r="I2587"/>
  <c r="I2586"/>
  <c r="I2585"/>
  <c r="I2584"/>
  <c r="I2583"/>
  <c r="I2582"/>
  <c r="I2581"/>
  <c r="I2580"/>
  <c r="I2579"/>
  <c r="I2578"/>
  <c r="I2577"/>
  <c r="I2576"/>
  <c r="I2575"/>
  <c r="I2574"/>
  <c r="I2573"/>
  <c r="I2572"/>
  <c r="I2571"/>
  <c r="I2570"/>
  <c r="I2569"/>
  <c r="I2568"/>
  <c r="I2567"/>
  <c r="I2566"/>
  <c r="I2565"/>
  <c r="I2564"/>
  <c r="I2563"/>
  <c r="I2562"/>
  <c r="I2561"/>
  <c r="I2560"/>
  <c r="I2559"/>
  <c r="I2558"/>
  <c r="I2557"/>
  <c r="I2556"/>
  <c r="I2555"/>
  <c r="I2554"/>
  <c r="I2553"/>
  <c r="I2552"/>
  <c r="I2551"/>
  <c r="I2550"/>
  <c r="I2549"/>
  <c r="I2548"/>
  <c r="I2547"/>
  <c r="I2546"/>
  <c r="I2545"/>
  <c r="I2544"/>
  <c r="I2543"/>
  <c r="I2542"/>
  <c r="I2541"/>
  <c r="I2540"/>
  <c r="I2539"/>
  <c r="I2538"/>
  <c r="I2537"/>
  <c r="I2536"/>
  <c r="I2535"/>
  <c r="I2534"/>
  <c r="I2533"/>
  <c r="I2532"/>
  <c r="I2531"/>
  <c r="I2530"/>
  <c r="I2529"/>
  <c r="I2528"/>
  <c r="I2527"/>
  <c r="I2526"/>
  <c r="I2525"/>
  <c r="I2524"/>
  <c r="I2523"/>
  <c r="I2522"/>
  <c r="I2521"/>
  <c r="I2520"/>
  <c r="I2519"/>
  <c r="I2518"/>
  <c r="I2517"/>
  <c r="I2516"/>
  <c r="I2515"/>
  <c r="I2514"/>
  <c r="I2513"/>
  <c r="I2512"/>
  <c r="I2511"/>
  <c r="I2510"/>
  <c r="I2509"/>
  <c r="I2508"/>
  <c r="I2507"/>
  <c r="I2506"/>
  <c r="I2505"/>
  <c r="I2504"/>
  <c r="I2503"/>
  <c r="I2502"/>
  <c r="I2501"/>
  <c r="I2500"/>
  <c r="I2499"/>
  <c r="I2498"/>
  <c r="I2497"/>
  <c r="I2496"/>
  <c r="I2495"/>
  <c r="I2494"/>
  <c r="I2493"/>
  <c r="I2492"/>
  <c r="I2491"/>
  <c r="I2490"/>
  <c r="I2489"/>
  <c r="I2488"/>
  <c r="I2487"/>
  <c r="I2486"/>
  <c r="I2485"/>
  <c r="I2484"/>
  <c r="I2483"/>
  <c r="I2482"/>
  <c r="I2481"/>
  <c r="I2480"/>
  <c r="I2479"/>
  <c r="I2478"/>
  <c r="I2477"/>
  <c r="I2476"/>
  <c r="I2475"/>
  <c r="I2474"/>
  <c r="I2473"/>
  <c r="I2472"/>
  <c r="I2471"/>
  <c r="I2470"/>
  <c r="I2469"/>
  <c r="I2468"/>
  <c r="I2467"/>
  <c r="I2466"/>
  <c r="I2465"/>
  <c r="I2464"/>
  <c r="I2463"/>
  <c r="I2462"/>
  <c r="I2461"/>
  <c r="I2460"/>
  <c r="I2459"/>
  <c r="I2458"/>
  <c r="I2457"/>
  <c r="I2456"/>
  <c r="I2455"/>
  <c r="I2454"/>
  <c r="I2453"/>
  <c r="I2452"/>
  <c r="I2451"/>
  <c r="I2450"/>
  <c r="I2449"/>
  <c r="I2448"/>
  <c r="I2447"/>
  <c r="I2446"/>
  <c r="I2445"/>
  <c r="I2444"/>
  <c r="I2443"/>
  <c r="I2442"/>
  <c r="I2441"/>
  <c r="I2440"/>
  <c r="I2439"/>
  <c r="I2438"/>
  <c r="I2437"/>
  <c r="I2436"/>
  <c r="I2435"/>
  <c r="I2434"/>
  <c r="I2433"/>
  <c r="I2432"/>
  <c r="I2431"/>
  <c r="I2430"/>
  <c r="I2429"/>
  <c r="I2428"/>
  <c r="I2427"/>
  <c r="I2426"/>
  <c r="I2425"/>
  <c r="I2424"/>
  <c r="I2423"/>
  <c r="I2422"/>
  <c r="I2421"/>
  <c r="I2420"/>
  <c r="I2419"/>
  <c r="I2418"/>
  <c r="I2417"/>
  <c r="I2416"/>
  <c r="I2415"/>
  <c r="I2414"/>
  <c r="I2413"/>
  <c r="I2412"/>
  <c r="I2411"/>
  <c r="I2410"/>
  <c r="I2409"/>
  <c r="I2408"/>
  <c r="I2407"/>
  <c r="I2406"/>
  <c r="I2405"/>
  <c r="I2404"/>
  <c r="I2403"/>
  <c r="I2402"/>
  <c r="I2401"/>
  <c r="I2400"/>
  <c r="I2399"/>
  <c r="I2398"/>
  <c r="I2397"/>
  <c r="I2396"/>
  <c r="I2395"/>
  <c r="I2394"/>
  <c r="I2393"/>
  <c r="I2392"/>
  <c r="I2391"/>
  <c r="I2390"/>
  <c r="I2389"/>
  <c r="I2388"/>
  <c r="I2387"/>
  <c r="I2386"/>
  <c r="I2385"/>
  <c r="I2384"/>
  <c r="I2383"/>
  <c r="I2382"/>
  <c r="I2381"/>
  <c r="I2380"/>
  <c r="I2379"/>
  <c r="I2378"/>
  <c r="I2377"/>
  <c r="I2376"/>
  <c r="I2375"/>
  <c r="I2374"/>
  <c r="I2373"/>
  <c r="I2372"/>
  <c r="I2371"/>
  <c r="I2370"/>
  <c r="I2369"/>
  <c r="I2368"/>
  <c r="I2367"/>
  <c r="I2366"/>
  <c r="I2365"/>
  <c r="I2364"/>
  <c r="I2363"/>
  <c r="I2362"/>
  <c r="I2361"/>
  <c r="I2360"/>
  <c r="I2359"/>
  <c r="I2358"/>
  <c r="I2357"/>
  <c r="I2356"/>
  <c r="I2355"/>
  <c r="I2354"/>
  <c r="I2353"/>
  <c r="I2352"/>
  <c r="I2351"/>
  <c r="I2350"/>
  <c r="I2349"/>
  <c r="I2348"/>
  <c r="I2347"/>
  <c r="I2346"/>
  <c r="I2345"/>
  <c r="I2344"/>
  <c r="I2343"/>
  <c r="I2342"/>
  <c r="I2341"/>
  <c r="I2340"/>
  <c r="I2339"/>
  <c r="I2338"/>
  <c r="I2337"/>
  <c r="I2336"/>
  <c r="I2335"/>
  <c r="I2334"/>
  <c r="I2333"/>
  <c r="I2332"/>
  <c r="I2331"/>
  <c r="I2330"/>
  <c r="I2329"/>
  <c r="I2328"/>
  <c r="I2327"/>
  <c r="I2326"/>
  <c r="I2325"/>
  <c r="I2324"/>
  <c r="I2323"/>
  <c r="I2322"/>
  <c r="I2321"/>
  <c r="I2320"/>
  <c r="I2319"/>
  <c r="I2318"/>
  <c r="I2317"/>
  <c r="I2316"/>
  <c r="I2315"/>
  <c r="I2314"/>
  <c r="I2313"/>
  <c r="I2312"/>
  <c r="I2311"/>
  <c r="I2310"/>
  <c r="I2309"/>
  <c r="I2308"/>
  <c r="I2307"/>
  <c r="I2306"/>
  <c r="I2305"/>
  <c r="I2304"/>
  <c r="I2303"/>
  <c r="I2302"/>
  <c r="I2301"/>
  <c r="I2300"/>
  <c r="I2299"/>
  <c r="I2298"/>
  <c r="I2297"/>
  <c r="I2296"/>
  <c r="I2295"/>
  <c r="I2294"/>
  <c r="I2293"/>
  <c r="I2292"/>
  <c r="I2291"/>
  <c r="I2290"/>
  <c r="I2289"/>
  <c r="I2288"/>
  <c r="I2287"/>
  <c r="I2286"/>
  <c r="I2285"/>
  <c r="I2284"/>
  <c r="I2283"/>
  <c r="I2282"/>
  <c r="I2281"/>
  <c r="I2280"/>
  <c r="I2279"/>
  <c r="I2278"/>
  <c r="I2277"/>
  <c r="I2276"/>
  <c r="I2275"/>
  <c r="I2274"/>
  <c r="I2273"/>
  <c r="I2272"/>
  <c r="I2271"/>
  <c r="I2270"/>
  <c r="I2269"/>
  <c r="I2268"/>
  <c r="I2267"/>
  <c r="I2266"/>
  <c r="I2265"/>
  <c r="I2264"/>
  <c r="I2263"/>
  <c r="I2262"/>
  <c r="I2261"/>
  <c r="I2260"/>
  <c r="I2259"/>
  <c r="I2258"/>
  <c r="I2257"/>
  <c r="I2256"/>
  <c r="I2255"/>
  <c r="I2254"/>
  <c r="I2253"/>
  <c r="I2252"/>
  <c r="I2251"/>
  <c r="I2250"/>
  <c r="I2249"/>
  <c r="I2248"/>
  <c r="I2247"/>
  <c r="I2246"/>
  <c r="I2245"/>
  <c r="I2244"/>
  <c r="I2243"/>
  <c r="I2242"/>
  <c r="I2241"/>
  <c r="I2240"/>
  <c r="I2239"/>
  <c r="I2238"/>
  <c r="I2237"/>
  <c r="I2236"/>
  <c r="I2235"/>
  <c r="I2234"/>
  <c r="I2233"/>
  <c r="I2232"/>
  <c r="I2231"/>
  <c r="I2230"/>
  <c r="I2229"/>
  <c r="I2228"/>
  <c r="I2227"/>
  <c r="I2226"/>
  <c r="I2225"/>
  <c r="I2224"/>
  <c r="I2223"/>
  <c r="I2222"/>
  <c r="I2221"/>
  <c r="I2220"/>
  <c r="I2219"/>
  <c r="I2218"/>
  <c r="I2217"/>
  <c r="I2216"/>
  <c r="I2215"/>
  <c r="I2214"/>
  <c r="I2213"/>
  <c r="I2212"/>
  <c r="I2211"/>
  <c r="I2210"/>
  <c r="I2209"/>
  <c r="I2208"/>
  <c r="I2207"/>
  <c r="I2206"/>
  <c r="I2205"/>
  <c r="I2204"/>
  <c r="I2203"/>
  <c r="I2202"/>
  <c r="I2201"/>
  <c r="I2200"/>
  <c r="I2199"/>
  <c r="I2198"/>
  <c r="I2197"/>
  <c r="I2196"/>
  <c r="I2195"/>
  <c r="I2194"/>
  <c r="I2193"/>
  <c r="I2192"/>
  <c r="I2191"/>
  <c r="I2190"/>
  <c r="I2189"/>
  <c r="I2188"/>
  <c r="I2187"/>
  <c r="I2186"/>
  <c r="I2185"/>
  <c r="I2184"/>
  <c r="I2183"/>
  <c r="I2182"/>
  <c r="I2181"/>
  <c r="I2180"/>
  <c r="I2179"/>
  <c r="I2178"/>
  <c r="I2177"/>
  <c r="I2176"/>
  <c r="I2175"/>
  <c r="I2174"/>
  <c r="I2173"/>
  <c r="I2172"/>
  <c r="I2171"/>
  <c r="I2170"/>
  <c r="I2169"/>
  <c r="I2168"/>
  <c r="I2167"/>
  <c r="I2166"/>
  <c r="I2165"/>
  <c r="I2164"/>
  <c r="I2163"/>
  <c r="I2162"/>
  <c r="I2161"/>
  <c r="I2160"/>
  <c r="I2159"/>
  <c r="I2158"/>
  <c r="I2157"/>
  <c r="I2156"/>
  <c r="I2155"/>
  <c r="I2154"/>
  <c r="I2153"/>
  <c r="I2152"/>
  <c r="I2151"/>
  <c r="I2150"/>
  <c r="I2149"/>
  <c r="I2148"/>
  <c r="I2147"/>
  <c r="I2146"/>
  <c r="I2145"/>
  <c r="I2144"/>
  <c r="I2143"/>
  <c r="I2142"/>
  <c r="I2141"/>
  <c r="I2140"/>
  <c r="I2139"/>
  <c r="I2138"/>
  <c r="I2137"/>
  <c r="I2136"/>
  <c r="I2135"/>
  <c r="I2134"/>
  <c r="I2133"/>
  <c r="I2132"/>
  <c r="I2131"/>
  <c r="I2130"/>
  <c r="I2129"/>
  <c r="I2128"/>
  <c r="I2127"/>
  <c r="I2126"/>
  <c r="I2125"/>
  <c r="I2124"/>
  <c r="I2123"/>
  <c r="I2122"/>
  <c r="I2121"/>
  <c r="I2120"/>
  <c r="I2119"/>
  <c r="I2118"/>
  <c r="I2117"/>
  <c r="I2116"/>
  <c r="I2115"/>
  <c r="I2114"/>
  <c r="I2113"/>
  <c r="I2112"/>
  <c r="I2111"/>
  <c r="I2110"/>
  <c r="I2109"/>
  <c r="I2108"/>
  <c r="I2107"/>
  <c r="I2106"/>
  <c r="I2105"/>
  <c r="I2104"/>
  <c r="I2103"/>
  <c r="I2102"/>
  <c r="I2101"/>
  <c r="I2100"/>
  <c r="I2099"/>
  <c r="I2098"/>
  <c r="I2097"/>
  <c r="I2096"/>
  <c r="I2095"/>
  <c r="I2094"/>
  <c r="I2093"/>
  <c r="I2092"/>
  <c r="I2091"/>
  <c r="I2090"/>
  <c r="I2089"/>
  <c r="I2088"/>
  <c r="I2087"/>
  <c r="I2086"/>
  <c r="I2085"/>
  <c r="I2084"/>
  <c r="I2083"/>
  <c r="I2082"/>
  <c r="I2081"/>
  <c r="I2080"/>
  <c r="I2079"/>
  <c r="I2078"/>
  <c r="I2077"/>
  <c r="I2076"/>
  <c r="I2075"/>
  <c r="I2074"/>
  <c r="I2073"/>
  <c r="I2072"/>
  <c r="I2071"/>
  <c r="I2070"/>
  <c r="I2069"/>
  <c r="I2068"/>
  <c r="I2067"/>
  <c r="I2066"/>
  <c r="I2065"/>
  <c r="I2064"/>
  <c r="I2063"/>
  <c r="I2062"/>
  <c r="I2061"/>
  <c r="I2060"/>
  <c r="I2059"/>
  <c r="I2058"/>
  <c r="I2057"/>
  <c r="I2056"/>
  <c r="I2055"/>
  <c r="I2054"/>
  <c r="I2053"/>
  <c r="I2052"/>
  <c r="I2051"/>
  <c r="I2050"/>
  <c r="I2049"/>
  <c r="I2048"/>
  <c r="I2047"/>
  <c r="I2046"/>
  <c r="I2045"/>
  <c r="I2044"/>
  <c r="I2043"/>
  <c r="I2042"/>
  <c r="I2041"/>
  <c r="I2040"/>
  <c r="I2039"/>
  <c r="I2038"/>
  <c r="I2037"/>
  <c r="I2036"/>
  <c r="I2035"/>
  <c r="I2034"/>
  <c r="I2033"/>
  <c r="I2032"/>
  <c r="I2031"/>
  <c r="I2030"/>
  <c r="I2029"/>
  <c r="I2028"/>
  <c r="I2027"/>
  <c r="I2026"/>
  <c r="I2025"/>
  <c r="I2024"/>
  <c r="I2023"/>
  <c r="I2022"/>
  <c r="I2021"/>
  <c r="I2020"/>
  <c r="I2019"/>
  <c r="I2018"/>
  <c r="I2017"/>
  <c r="I2016"/>
  <c r="I2015"/>
  <c r="I2014"/>
  <c r="I2013"/>
  <c r="I2012"/>
  <c r="I2011"/>
  <c r="I2010"/>
  <c r="I2009"/>
  <c r="I2008"/>
  <c r="I2007"/>
  <c r="I2006"/>
  <c r="I2005"/>
  <c r="I2004"/>
  <c r="I2003"/>
  <c r="I2002"/>
  <c r="I2001"/>
  <c r="I2000"/>
  <c r="I1999"/>
  <c r="I1998"/>
  <c r="I1997"/>
  <c r="I1996"/>
  <c r="I1995"/>
  <c r="I1994"/>
  <c r="I1993"/>
  <c r="I1992"/>
  <c r="I1991"/>
  <c r="I1990"/>
  <c r="I1989"/>
  <c r="I1988"/>
  <c r="I1987"/>
  <c r="I1986"/>
  <c r="I1985"/>
  <c r="I1984"/>
  <c r="I1983"/>
  <c r="I1982"/>
  <c r="I1981"/>
  <c r="I1980"/>
  <c r="I1979"/>
  <c r="I1978"/>
  <c r="I1977"/>
  <c r="I1976"/>
  <c r="I1975"/>
  <c r="I1974"/>
  <c r="I1973"/>
  <c r="I1972"/>
  <c r="I1971"/>
  <c r="I1970"/>
  <c r="I1969"/>
  <c r="I1968"/>
  <c r="I1967"/>
  <c r="I1966"/>
  <c r="I1965"/>
  <c r="I1964"/>
  <c r="I1963"/>
  <c r="I1962"/>
  <c r="I1961"/>
  <c r="I1960"/>
  <c r="I1959"/>
  <c r="I1958"/>
  <c r="I1957"/>
  <c r="I1956"/>
  <c r="I1955"/>
  <c r="I1954"/>
  <c r="I1953"/>
  <c r="I1952"/>
  <c r="I1951"/>
  <c r="I1950"/>
  <c r="I1949"/>
  <c r="I1948"/>
  <c r="I1947"/>
  <c r="I1946"/>
  <c r="I1945"/>
  <c r="I1944"/>
  <c r="I1943"/>
  <c r="I1942"/>
  <c r="I1941"/>
  <c r="I1940"/>
  <c r="I1939"/>
  <c r="I1938"/>
  <c r="I1937"/>
  <c r="I1936"/>
  <c r="I1935"/>
  <c r="I1934"/>
  <c r="I1933"/>
  <c r="I1932"/>
  <c r="I1931"/>
  <c r="I1930"/>
  <c r="I1929"/>
  <c r="I1928"/>
  <c r="I1927"/>
  <c r="I1926"/>
  <c r="I1925"/>
  <c r="I1924"/>
  <c r="I1923"/>
  <c r="I1922"/>
  <c r="I1921"/>
  <c r="I1920"/>
  <c r="I1919"/>
  <c r="I1918"/>
  <c r="I1917"/>
  <c r="I1916"/>
  <c r="I1915"/>
  <c r="I1914"/>
  <c r="I1913"/>
  <c r="I1912"/>
  <c r="I1911"/>
  <c r="I1910"/>
  <c r="I1909"/>
  <c r="I1908"/>
  <c r="I1907"/>
  <c r="I1906"/>
  <c r="I1905"/>
  <c r="I1904"/>
  <c r="I1903"/>
  <c r="I1902"/>
  <c r="I1901"/>
  <c r="I1900"/>
  <c r="I1899"/>
  <c r="I1898"/>
  <c r="I1897"/>
  <c r="I1896"/>
  <c r="I1895"/>
  <c r="I1894"/>
  <c r="I1893"/>
  <c r="I1892"/>
  <c r="I1891"/>
  <c r="I1890"/>
  <c r="I1889"/>
  <c r="I1888"/>
  <c r="I1887"/>
  <c r="I1886"/>
  <c r="I1885"/>
  <c r="I1884"/>
  <c r="I1883"/>
  <c r="I1882"/>
  <c r="I1881"/>
  <c r="I1880"/>
  <c r="I1879"/>
  <c r="I1878"/>
  <c r="I1877"/>
  <c r="I1876"/>
  <c r="I1875"/>
  <c r="I1874"/>
  <c r="I1873"/>
  <c r="I1872"/>
  <c r="I1871"/>
  <c r="I1870"/>
  <c r="I1869"/>
  <c r="I1868"/>
  <c r="I1867"/>
  <c r="I1866"/>
  <c r="I1865"/>
  <c r="I1864"/>
  <c r="I1863"/>
  <c r="I1862"/>
  <c r="I1861"/>
  <c r="I1860"/>
  <c r="I1859"/>
  <c r="I1858"/>
  <c r="I1857"/>
  <c r="I1856"/>
  <c r="I1855"/>
  <c r="I1854"/>
  <c r="I1853"/>
  <c r="I1852"/>
  <c r="I1851"/>
  <c r="I1850"/>
  <c r="I1849"/>
  <c r="I1848"/>
  <c r="I1847"/>
  <c r="I1846"/>
  <c r="I1845"/>
  <c r="I1844"/>
  <c r="I1843"/>
  <c r="I1842"/>
  <c r="I1841"/>
  <c r="I1840"/>
  <c r="I1839"/>
  <c r="I1838"/>
  <c r="I1837"/>
  <c r="I1836"/>
  <c r="I1835"/>
  <c r="I1834"/>
  <c r="I1833"/>
  <c r="I1832"/>
  <c r="I1831"/>
  <c r="I1830"/>
  <c r="I1829"/>
  <c r="I1828"/>
  <c r="I1827"/>
  <c r="I1826"/>
  <c r="I1825"/>
  <c r="I1824"/>
  <c r="I1823"/>
  <c r="I1822"/>
  <c r="I1821"/>
  <c r="I1820"/>
  <c r="I1819"/>
  <c r="I1818"/>
  <c r="I1817"/>
  <c r="I1816"/>
  <c r="I1815"/>
  <c r="I1814"/>
  <c r="I1813"/>
  <c r="I1812"/>
  <c r="I1811"/>
  <c r="I1810"/>
  <c r="I1809"/>
  <c r="I1808"/>
  <c r="I1807"/>
  <c r="I1806"/>
  <c r="I1805"/>
  <c r="I1804"/>
  <c r="I1803"/>
  <c r="I1802"/>
  <c r="I1801"/>
  <c r="I1800"/>
  <c r="I1799"/>
  <c r="I1798"/>
  <c r="I1797"/>
  <c r="I1796"/>
  <c r="I1795"/>
  <c r="I1794"/>
  <c r="I1793"/>
  <c r="I1792"/>
  <c r="I1791"/>
  <c r="I1790"/>
  <c r="I1789"/>
  <c r="I1788"/>
  <c r="I1787"/>
  <c r="I1786"/>
  <c r="I1785"/>
  <c r="I1784"/>
  <c r="I1783"/>
  <c r="I1782"/>
  <c r="I1781"/>
  <c r="I1780"/>
  <c r="I1779"/>
  <c r="I1778"/>
  <c r="I1777"/>
  <c r="I1776"/>
  <c r="I1775"/>
  <c r="I1774"/>
  <c r="I1773"/>
  <c r="I1772"/>
  <c r="I1771"/>
  <c r="I1770"/>
  <c r="I1769"/>
  <c r="I1768"/>
  <c r="I1767"/>
  <c r="I1766"/>
  <c r="I1765"/>
  <c r="I1764"/>
  <c r="I1763"/>
  <c r="I1762"/>
  <c r="I1761"/>
  <c r="I1760"/>
  <c r="I1759"/>
  <c r="I1758"/>
  <c r="I1757"/>
  <c r="I1756"/>
  <c r="I1755"/>
  <c r="I1754"/>
  <c r="I1753"/>
  <c r="I1752"/>
  <c r="I1751"/>
  <c r="I1750"/>
  <c r="I1749"/>
  <c r="I1748"/>
  <c r="I1747"/>
  <c r="I1746"/>
  <c r="I1745"/>
  <c r="I1744"/>
  <c r="I1743"/>
  <c r="I1742"/>
  <c r="I1741"/>
  <c r="I1740"/>
  <c r="I1739"/>
  <c r="I1738"/>
  <c r="I1737"/>
  <c r="I1736"/>
  <c r="I1735"/>
  <c r="I1734"/>
  <c r="I1733"/>
  <c r="I1732"/>
  <c r="I1731"/>
  <c r="I1730"/>
  <c r="I1729"/>
  <c r="I1728"/>
  <c r="I1727"/>
  <c r="I1726"/>
  <c r="I1725"/>
  <c r="I1724"/>
  <c r="I1723"/>
  <c r="I1722"/>
  <c r="I1721"/>
  <c r="I1720"/>
  <c r="I1719"/>
  <c r="I1718"/>
  <c r="I1717"/>
  <c r="I1716"/>
  <c r="I1715"/>
  <c r="I1714"/>
  <c r="I1713"/>
  <c r="I1712"/>
  <c r="I1711"/>
  <c r="I1710"/>
  <c r="I1709"/>
  <c r="I1708"/>
  <c r="I1707"/>
  <c r="I1706"/>
  <c r="I1705"/>
  <c r="I1704"/>
  <c r="I1703"/>
  <c r="I1702"/>
  <c r="I1701"/>
  <c r="I1700"/>
  <c r="I1699"/>
  <c r="I1698"/>
  <c r="I1697"/>
  <c r="I1696"/>
  <c r="I1695"/>
  <c r="I1694"/>
  <c r="I1693"/>
  <c r="I1692"/>
  <c r="I1691"/>
  <c r="I1690"/>
  <c r="I1689"/>
  <c r="I1688"/>
  <c r="I1687"/>
  <c r="I1686"/>
  <c r="I1685"/>
  <c r="I1684"/>
  <c r="I1683"/>
  <c r="I1682"/>
  <c r="I1681"/>
  <c r="I1680"/>
  <c r="I1679"/>
  <c r="I1678"/>
  <c r="I1677"/>
  <c r="I1676"/>
  <c r="I1675"/>
  <c r="I1674"/>
  <c r="I1673"/>
  <c r="I1672"/>
  <c r="I1671"/>
  <c r="I1670"/>
  <c r="I1669"/>
  <c r="I1668"/>
  <c r="I1667"/>
  <c r="I1666"/>
  <c r="I1665"/>
  <c r="I1664"/>
  <c r="I1663"/>
  <c r="I1662"/>
  <c r="I1661"/>
  <c r="I1660"/>
  <c r="I1659"/>
  <c r="I1658"/>
  <c r="I1657"/>
  <c r="I1656"/>
  <c r="I1655"/>
  <c r="I1654"/>
  <c r="I1653"/>
  <c r="I1652"/>
  <c r="I1651"/>
  <c r="I1650"/>
  <c r="I1649"/>
  <c r="I1648"/>
  <c r="I1647"/>
  <c r="I1646"/>
  <c r="I1645"/>
  <c r="I1644"/>
  <c r="I1643"/>
  <c r="I1642"/>
  <c r="I1641"/>
  <c r="I1640"/>
  <c r="I1639"/>
  <c r="I1638"/>
  <c r="I1637"/>
  <c r="I1636"/>
  <c r="I1635"/>
  <c r="I1634"/>
  <c r="I1633"/>
  <c r="I1632"/>
  <c r="I1631"/>
  <c r="I1630"/>
  <c r="I1629"/>
  <c r="I1628"/>
  <c r="I1627"/>
  <c r="I1626"/>
  <c r="I1625"/>
  <c r="I1624"/>
  <c r="I1623"/>
  <c r="I1622"/>
  <c r="I1621"/>
  <c r="I1620"/>
  <c r="I1619"/>
  <c r="I1618"/>
  <c r="I1617"/>
  <c r="I1616"/>
  <c r="I1615"/>
  <c r="I1614"/>
  <c r="I1613"/>
  <c r="I1612"/>
  <c r="I1611"/>
  <c r="I1610"/>
  <c r="I1609"/>
  <c r="I1608"/>
  <c r="I1607"/>
  <c r="I1606"/>
  <c r="I1605"/>
  <c r="I1604"/>
  <c r="I1603"/>
  <c r="I1602"/>
  <c r="I1601"/>
  <c r="I1600"/>
  <c r="I1599"/>
  <c r="I1598"/>
  <c r="I1597"/>
  <c r="I1596"/>
  <c r="I1595"/>
  <c r="I1594"/>
  <c r="I1593"/>
  <c r="I1592"/>
  <c r="I1591"/>
  <c r="I1590"/>
  <c r="I1589"/>
  <c r="I1588"/>
  <c r="I1587"/>
  <c r="I1586"/>
  <c r="I1585"/>
  <c r="I1584"/>
  <c r="I1583"/>
  <c r="I1582"/>
  <c r="I1581"/>
  <c r="I1580"/>
  <c r="I1579"/>
  <c r="I1578"/>
  <c r="I1577"/>
  <c r="I1576"/>
  <c r="I1575"/>
  <c r="I1574"/>
  <c r="I1573"/>
  <c r="I1572"/>
  <c r="I1571"/>
  <c r="I1570"/>
  <c r="I1569"/>
  <c r="I1568"/>
  <c r="I1567"/>
  <c r="I1566"/>
  <c r="I1565"/>
  <c r="I1564"/>
  <c r="I1563"/>
  <c r="I1562"/>
  <c r="I1561"/>
  <c r="I1560"/>
  <c r="I1559"/>
  <c r="I1558"/>
  <c r="I1557"/>
  <c r="I1556"/>
  <c r="I1555"/>
  <c r="I1554"/>
  <c r="I1553"/>
  <c r="I1552"/>
  <c r="I1551"/>
  <c r="I1550"/>
  <c r="I1549"/>
  <c r="I1548"/>
  <c r="I1547"/>
  <c r="I1546"/>
  <c r="I1545"/>
  <c r="I1544"/>
  <c r="I1543"/>
  <c r="I1542"/>
  <c r="I1541"/>
  <c r="I1540"/>
  <c r="I1539"/>
  <c r="I1538"/>
  <c r="I1537"/>
  <c r="I1536"/>
  <c r="I1535"/>
  <c r="I1534"/>
  <c r="I1533"/>
  <c r="I1532"/>
  <c r="I1531"/>
  <c r="I1530"/>
  <c r="I1529"/>
  <c r="I1528"/>
  <c r="I1527"/>
  <c r="I1526"/>
  <c r="I1525"/>
  <c r="I1524"/>
  <c r="I1523"/>
  <c r="I1522"/>
  <c r="I1521"/>
  <c r="I1520"/>
  <c r="I1519"/>
  <c r="I1518"/>
  <c r="I1517"/>
  <c r="I1516"/>
  <c r="I1515"/>
  <c r="I1514"/>
  <c r="I1513"/>
  <c r="I1512"/>
  <c r="I1511"/>
  <c r="I1510"/>
  <c r="I1509"/>
  <c r="I1508"/>
  <c r="I1507"/>
  <c r="I1506"/>
  <c r="I1505"/>
  <c r="I1504"/>
  <c r="I1503"/>
  <c r="I1502"/>
  <c r="I1501"/>
  <c r="I1500"/>
  <c r="I1499"/>
  <c r="I1498"/>
  <c r="I1497"/>
  <c r="I1496"/>
  <c r="I1495"/>
  <c r="I1494"/>
  <c r="I1493"/>
  <c r="I1492"/>
  <c r="I1491"/>
  <c r="I1490"/>
  <c r="I1489"/>
  <c r="I1488"/>
  <c r="I1487"/>
  <c r="I1486"/>
  <c r="I1485"/>
  <c r="I1484"/>
  <c r="I1483"/>
  <c r="I1482"/>
  <c r="I1481"/>
  <c r="I1480"/>
  <c r="I1479"/>
  <c r="I1478"/>
  <c r="I1477"/>
  <c r="I1476"/>
  <c r="I1475"/>
  <c r="I1474"/>
  <c r="I1473"/>
  <c r="I1472"/>
  <c r="I1471"/>
  <c r="I1470"/>
  <c r="I1469"/>
  <c r="I1468"/>
  <c r="I1467"/>
  <c r="I1466"/>
  <c r="I1465"/>
  <c r="I1464"/>
  <c r="I1463"/>
  <c r="I1462"/>
  <c r="I1461"/>
  <c r="I1460"/>
  <c r="I1459"/>
  <c r="I1458"/>
  <c r="I1457"/>
  <c r="I1456"/>
  <c r="I1455"/>
  <c r="I1454"/>
  <c r="I1453"/>
  <c r="I1452"/>
  <c r="I1451"/>
  <c r="I1450"/>
  <c r="I1449"/>
  <c r="I1448"/>
  <c r="I1447"/>
  <c r="I1446"/>
  <c r="I1445"/>
  <c r="I1444"/>
  <c r="I1443"/>
  <c r="I1442"/>
  <c r="I1441"/>
  <c r="I1440"/>
  <c r="I1439"/>
  <c r="I1438"/>
  <c r="I1437"/>
  <c r="I1436"/>
  <c r="I1435"/>
  <c r="I1434"/>
  <c r="I1433"/>
  <c r="I1432"/>
  <c r="I1431"/>
  <c r="I1430"/>
  <c r="I1429"/>
  <c r="I1428"/>
  <c r="I1427"/>
  <c r="I1426"/>
  <c r="I1425"/>
  <c r="I1424"/>
  <c r="I1423"/>
  <c r="I1422"/>
  <c r="I1421"/>
  <c r="I1420"/>
  <c r="I1419"/>
  <c r="I1418"/>
  <c r="I1417"/>
  <c r="I1416"/>
  <c r="I1415"/>
  <c r="I1414"/>
  <c r="I1413"/>
  <c r="I1412"/>
  <c r="I1411"/>
  <c r="I1410"/>
  <c r="I1409"/>
  <c r="I1408"/>
  <c r="I1407"/>
  <c r="I1406"/>
  <c r="I1405"/>
  <c r="I1404"/>
  <c r="I1403"/>
  <c r="I1402"/>
  <c r="I1401"/>
  <c r="I1400"/>
  <c r="I1399"/>
  <c r="I1398"/>
  <c r="I1397"/>
  <c r="I1396"/>
  <c r="I1395"/>
  <c r="I1394"/>
  <c r="I1393"/>
  <c r="I1392"/>
  <c r="I1391"/>
  <c r="I1390"/>
  <c r="I1389"/>
  <c r="I1388"/>
  <c r="I1387"/>
  <c r="I1386"/>
  <c r="I1385"/>
  <c r="I1384"/>
  <c r="I1383"/>
  <c r="I1382"/>
  <c r="I1381"/>
  <c r="I1380"/>
  <c r="I1379"/>
  <c r="I1378"/>
  <c r="I1377"/>
  <c r="I1376"/>
  <c r="I1375"/>
  <c r="I1374"/>
  <c r="I1373"/>
  <c r="I1372"/>
  <c r="I1371"/>
  <c r="I1370"/>
  <c r="I1369"/>
  <c r="I1368"/>
  <c r="I1367"/>
  <c r="I1366"/>
  <c r="I1365"/>
  <c r="I1364"/>
  <c r="I1363"/>
  <c r="I1362"/>
  <c r="I1361"/>
  <c r="I1360"/>
  <c r="I1359"/>
  <c r="I1358"/>
  <c r="I1357"/>
  <c r="I1356"/>
  <c r="I1355"/>
  <c r="I1354"/>
  <c r="I1353"/>
  <c r="I1352"/>
  <c r="I1351"/>
  <c r="I1350"/>
  <c r="I1349"/>
  <c r="I1348"/>
  <c r="I1347"/>
  <c r="I1346"/>
  <c r="I1345"/>
  <c r="I1344"/>
  <c r="I1343"/>
  <c r="I1342"/>
  <c r="I1341"/>
  <c r="I1340"/>
  <c r="I1339"/>
  <c r="I1338"/>
  <c r="I1337"/>
  <c r="I1336"/>
  <c r="I1335"/>
  <c r="I1334"/>
  <c r="I1333"/>
  <c r="I1332"/>
  <c r="I1331"/>
  <c r="I1330"/>
  <c r="I1329"/>
  <c r="I1328"/>
  <c r="I1327"/>
  <c r="I1326"/>
  <c r="I1325"/>
  <c r="I1324"/>
  <c r="I1323"/>
  <c r="I1322"/>
  <c r="I1321"/>
  <c r="I1320"/>
  <c r="I1319"/>
  <c r="I1318"/>
  <c r="I1317"/>
  <c r="I1316"/>
  <c r="I1315"/>
  <c r="I1314"/>
  <c r="I1313"/>
  <c r="I1312"/>
  <c r="I1311"/>
  <c r="I1310"/>
  <c r="I1309"/>
  <c r="I1308"/>
  <c r="I1307"/>
  <c r="I1306"/>
  <c r="I1305"/>
  <c r="I1304"/>
  <c r="I1303"/>
  <c r="I1302"/>
  <c r="I1301"/>
  <c r="I1300"/>
  <c r="I1299"/>
  <c r="I1298"/>
  <c r="I1297"/>
  <c r="I1296"/>
  <c r="I1295"/>
  <c r="I1294"/>
  <c r="I1293"/>
  <c r="I1292"/>
  <c r="I1291"/>
  <c r="I1290"/>
  <c r="I1289"/>
  <c r="I1288"/>
  <c r="I1287"/>
  <c r="I1286"/>
  <c r="I1285"/>
  <c r="I1284"/>
  <c r="I1283"/>
  <c r="I1282"/>
  <c r="I1281"/>
  <c r="I1280"/>
  <c r="I1279"/>
  <c r="I1278"/>
  <c r="I1277"/>
  <c r="I1276"/>
  <c r="I1275"/>
  <c r="I1274"/>
  <c r="I1273"/>
  <c r="I1272"/>
  <c r="I1271"/>
  <c r="I1270"/>
  <c r="I1269"/>
  <c r="I1268"/>
  <c r="I1267"/>
  <c r="I1266"/>
  <c r="I1265"/>
  <c r="I1264"/>
  <c r="I1263"/>
  <c r="I1262"/>
  <c r="I1261"/>
  <c r="I1260"/>
  <c r="I1259"/>
  <c r="I1258"/>
  <c r="I1257"/>
  <c r="I1256"/>
  <c r="I1255"/>
  <c r="I1254"/>
  <c r="I1253"/>
  <c r="I1252"/>
  <c r="I1251"/>
  <c r="I1250"/>
  <c r="I1249"/>
  <c r="I1248"/>
  <c r="I1247"/>
  <c r="I1246"/>
  <c r="I1245"/>
  <c r="I1244"/>
  <c r="I1243"/>
  <c r="I1242"/>
  <c r="I1241"/>
  <c r="I1240"/>
  <c r="I1239"/>
  <c r="I1238"/>
  <c r="I1237"/>
  <c r="I1236"/>
  <c r="I1235"/>
  <c r="I1234"/>
  <c r="I1233"/>
  <c r="I1232"/>
  <c r="I1231"/>
  <c r="I1230"/>
  <c r="I1229"/>
  <c r="I1228"/>
  <c r="I1227"/>
  <c r="I1226"/>
  <c r="I1225"/>
  <c r="I1224"/>
  <c r="I1223"/>
  <c r="I1222"/>
  <c r="I1221"/>
  <c r="I1220"/>
  <c r="I1219"/>
  <c r="I1218"/>
  <c r="I1217"/>
  <c r="I1216"/>
  <c r="I1215"/>
  <c r="I1214"/>
  <c r="I1213"/>
  <c r="I1212"/>
  <c r="I1211"/>
  <c r="I1210"/>
  <c r="I1209"/>
  <c r="I1208"/>
  <c r="I1207"/>
  <c r="I1206"/>
  <c r="I1205"/>
  <c r="I1204"/>
  <c r="I1203"/>
  <c r="I1202"/>
  <c r="I1201"/>
  <c r="I1200"/>
  <c r="I1199"/>
  <c r="I1198"/>
  <c r="I1197"/>
  <c r="I1196"/>
  <c r="I1195"/>
  <c r="I1194"/>
  <c r="I1193"/>
  <c r="I1192"/>
  <c r="I1191"/>
  <c r="I1190"/>
  <c r="I1189"/>
  <c r="I1188"/>
  <c r="I1187"/>
  <c r="I1186"/>
  <c r="I1185"/>
  <c r="I1184"/>
  <c r="I1183"/>
  <c r="I1182"/>
  <c r="I1181"/>
  <c r="I1180"/>
  <c r="I1179"/>
  <c r="I1178"/>
  <c r="I1177"/>
  <c r="I1176"/>
  <c r="I1175"/>
  <c r="I1174"/>
  <c r="I1173"/>
  <c r="I1172"/>
  <c r="I1171"/>
  <c r="I1170"/>
  <c r="I1169"/>
  <c r="I1168"/>
  <c r="I1167"/>
  <c r="I1166"/>
  <c r="I1165"/>
  <c r="I1164"/>
  <c r="I1163"/>
  <c r="I1162"/>
  <c r="I1161"/>
  <c r="I1160"/>
  <c r="I1159"/>
  <c r="I1158"/>
  <c r="I1157"/>
  <c r="I1156"/>
  <c r="I1155"/>
  <c r="I1154"/>
  <c r="I1153"/>
  <c r="I1152"/>
  <c r="I1151"/>
  <c r="I1150"/>
  <c r="I1149"/>
  <c r="I1148"/>
  <c r="I1147"/>
  <c r="I1146"/>
  <c r="I1145"/>
  <c r="I1144"/>
  <c r="I1143"/>
  <c r="I1142"/>
  <c r="I1141"/>
  <c r="I1140"/>
  <c r="I1139"/>
  <c r="I1138"/>
  <c r="I1137"/>
  <c r="I1136"/>
  <c r="I1135"/>
  <c r="I1134"/>
  <c r="I1133"/>
  <c r="I1132"/>
  <c r="I1131"/>
  <c r="I1130"/>
  <c r="I1129"/>
  <c r="I1128"/>
  <c r="I1127"/>
  <c r="I1126"/>
  <c r="I1125"/>
  <c r="I1124"/>
  <c r="I1123"/>
  <c r="I1122"/>
  <c r="I1121"/>
  <c r="I1120"/>
  <c r="I1119"/>
  <c r="I1118"/>
  <c r="I1117"/>
  <c r="I1116"/>
  <c r="I1115"/>
  <c r="I1114"/>
  <c r="I1113"/>
  <c r="I1112"/>
  <c r="I1111"/>
  <c r="I1110"/>
  <c r="I1109"/>
  <c r="I1108"/>
  <c r="I1107"/>
  <c r="I1106"/>
  <c r="I1105"/>
  <c r="I1104"/>
  <c r="I1103"/>
  <c r="I1102"/>
  <c r="I1101"/>
  <c r="I1100"/>
  <c r="I1099"/>
  <c r="I1098"/>
  <c r="I1097"/>
  <c r="I1096"/>
  <c r="I1095"/>
  <c r="I1094"/>
  <c r="I1093"/>
  <c r="I1092"/>
  <c r="I1091"/>
  <c r="I1090"/>
  <c r="I1089"/>
  <c r="I1088"/>
  <c r="I1087"/>
  <c r="I1086"/>
  <c r="I1085"/>
  <c r="I1084"/>
  <c r="I1083"/>
  <c r="I1082"/>
  <c r="I1081"/>
  <c r="I1080"/>
  <c r="I1079"/>
  <c r="I1078"/>
  <c r="I1077"/>
  <c r="I1076"/>
  <c r="I1075"/>
  <c r="I1074"/>
  <c r="I1073"/>
  <c r="I1072"/>
  <c r="I1071"/>
  <c r="I1070"/>
  <c r="I1069"/>
  <c r="I1068"/>
  <c r="I1067"/>
  <c r="I1066"/>
  <c r="I1065"/>
  <c r="I1064"/>
  <c r="I1063"/>
  <c r="I1062"/>
  <c r="I1061"/>
  <c r="I1060"/>
  <c r="I1059"/>
  <c r="I1058"/>
  <c r="I1057"/>
  <c r="I1056"/>
  <c r="I1055"/>
  <c r="I1054"/>
  <c r="I1053"/>
  <c r="I1052"/>
  <c r="I1051"/>
  <c r="I1050"/>
  <c r="I1049"/>
  <c r="I1048"/>
  <c r="I1047"/>
  <c r="I1046"/>
  <c r="I1045"/>
  <c r="I1044"/>
  <c r="I1043"/>
  <c r="I1042"/>
  <c r="I1041"/>
  <c r="I1040"/>
  <c r="I1039"/>
  <c r="I1038"/>
  <c r="I1037"/>
  <c r="I1036"/>
  <c r="I1035"/>
  <c r="I1034"/>
  <c r="I1033"/>
  <c r="I1032"/>
  <c r="I1031"/>
  <c r="I1030"/>
  <c r="I1029"/>
  <c r="I1028"/>
  <c r="I1027"/>
  <c r="I1026"/>
  <c r="I1025"/>
  <c r="I1024"/>
  <c r="I1023"/>
  <c r="I1022"/>
  <c r="I1021"/>
  <c r="I1020"/>
  <c r="I1019"/>
  <c r="I1018"/>
  <c r="I1017"/>
  <c r="I1016"/>
  <c r="I1015"/>
  <c r="I1014"/>
  <c r="I1013"/>
  <c r="I1012"/>
  <c r="I1011"/>
  <c r="I1010"/>
  <c r="I1009"/>
  <c r="I1008"/>
  <c r="I1007"/>
  <c r="I1006"/>
  <c r="I1005"/>
  <c r="I1004"/>
  <c r="I1003"/>
  <c r="I1002"/>
  <c r="I1001"/>
  <c r="I1000"/>
  <c r="I999"/>
  <c r="I998"/>
  <c r="I997"/>
  <c r="I996"/>
  <c r="I995"/>
  <c r="I994"/>
  <c r="I993"/>
  <c r="I992"/>
  <c r="I991"/>
  <c r="I990"/>
  <c r="I989"/>
  <c r="I988"/>
  <c r="I987"/>
  <c r="I986"/>
  <c r="I985"/>
  <c r="I984"/>
  <c r="I983"/>
  <c r="I982"/>
  <c r="I981"/>
  <c r="I980"/>
  <c r="I979"/>
  <c r="I978"/>
  <c r="I977"/>
  <c r="I976"/>
  <c r="I975"/>
  <c r="I974"/>
  <c r="I973"/>
  <c r="I972"/>
  <c r="I971"/>
  <c r="I970"/>
  <c r="I969"/>
  <c r="I968"/>
  <c r="I967"/>
  <c r="I966"/>
  <c r="I965"/>
  <c r="I964"/>
  <c r="I963"/>
  <c r="I962"/>
  <c r="I961"/>
  <c r="I960"/>
  <c r="I959"/>
  <c r="I958"/>
  <c r="I957"/>
  <c r="I956"/>
  <c r="I955"/>
  <c r="I954"/>
  <c r="I953"/>
  <c r="I952"/>
  <c r="I951"/>
  <c r="I950"/>
  <c r="I949"/>
  <c r="I948"/>
  <c r="I947"/>
  <c r="I946"/>
  <c r="I945"/>
  <c r="I944"/>
  <c r="I943"/>
  <c r="I942"/>
  <c r="I941"/>
  <c r="I940"/>
  <c r="I939"/>
  <c r="I938"/>
  <c r="I937"/>
  <c r="I936"/>
  <c r="I935"/>
  <c r="I934"/>
  <c r="I933"/>
  <c r="I932"/>
  <c r="I931"/>
  <c r="I930"/>
  <c r="I929"/>
  <c r="I928"/>
  <c r="I927"/>
  <c r="I926"/>
  <c r="I925"/>
  <c r="I924"/>
  <c r="I923"/>
  <c r="I922"/>
  <c r="I921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9"/>
  <c r="I838"/>
  <c r="I837"/>
  <c r="I836"/>
  <c r="I835"/>
  <c r="I834"/>
  <c r="I833"/>
  <c r="I832"/>
  <c r="I831"/>
  <c r="I830"/>
  <c r="I829"/>
  <c r="I828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34"/>
  <c r="I633"/>
  <c r="I632"/>
  <c r="I631"/>
  <c r="I630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A5000"/>
  <c r="A4999"/>
  <c r="A4998"/>
  <c r="A4997"/>
  <c r="A4996"/>
  <c r="A4995"/>
  <c r="A4994"/>
  <c r="A4993"/>
  <c r="A4992"/>
  <c r="A4991"/>
  <c r="A4990"/>
  <c r="A4989"/>
  <c r="A4988"/>
  <c r="A4987"/>
  <c r="A4986"/>
  <c r="A4985"/>
  <c r="A4984"/>
  <c r="A4983"/>
  <c r="A4982"/>
  <c r="A4981"/>
  <c r="A4980"/>
  <c r="A4979"/>
  <c r="A4978"/>
  <c r="A4977"/>
  <c r="A4976"/>
  <c r="A4975"/>
  <c r="A4974"/>
  <c r="A4973"/>
  <c r="A4972"/>
  <c r="A4971"/>
  <c r="A4970"/>
  <c r="A4969"/>
  <c r="A4968"/>
  <c r="A4967"/>
  <c r="A4966"/>
  <c r="A4965"/>
  <c r="A4964"/>
  <c r="A4963"/>
  <c r="A4962"/>
  <c r="A4961"/>
  <c r="A4960"/>
  <c r="A4959"/>
  <c r="A4958"/>
  <c r="A4957"/>
  <c r="A4956"/>
  <c r="A4955"/>
  <c r="A4954"/>
  <c r="A4953"/>
  <c r="A4952"/>
  <c r="A4951"/>
  <c r="A4950"/>
  <c r="A4949"/>
  <c r="A4948"/>
  <c r="A4947"/>
  <c r="A4946"/>
  <c r="A4945"/>
  <c r="A4944"/>
  <c r="A4943"/>
  <c r="A4942"/>
  <c r="A4941"/>
  <c r="A4940"/>
  <c r="A4939"/>
  <c r="A4938"/>
  <c r="A4937"/>
  <c r="A4936"/>
  <c r="A4935"/>
  <c r="A4934"/>
  <c r="A4933"/>
  <c r="A4932"/>
  <c r="A4931"/>
  <c r="A4930"/>
  <c r="A4929"/>
  <c r="A4928"/>
  <c r="A4927"/>
  <c r="A4926"/>
  <c r="A4925"/>
  <c r="A4924"/>
  <c r="A4923"/>
  <c r="A4922"/>
  <c r="A4921"/>
  <c r="A4920"/>
  <c r="A4919"/>
  <c r="A4918"/>
  <c r="A4917"/>
  <c r="A4916"/>
  <c r="A4915"/>
  <c r="A4914"/>
  <c r="A4913"/>
  <c r="A4912"/>
  <c r="A4911"/>
  <c r="A4910"/>
  <c r="A4909"/>
  <c r="A4908"/>
  <c r="A4907"/>
  <c r="A4906"/>
  <c r="A4905"/>
  <c r="A4904"/>
  <c r="A4903"/>
  <c r="A4902"/>
  <c r="A4901"/>
  <c r="A4900"/>
  <c r="A4899"/>
  <c r="A4898"/>
  <c r="A4897"/>
  <c r="A4896"/>
  <c r="A4895"/>
  <c r="A4894"/>
  <c r="A4893"/>
  <c r="A4892"/>
  <c r="A4891"/>
  <c r="A4890"/>
  <c r="A4889"/>
  <c r="A4888"/>
  <c r="A4887"/>
  <c r="A4886"/>
  <c r="A4885"/>
  <c r="A4884"/>
  <c r="A4883"/>
  <c r="A4882"/>
  <c r="A4881"/>
  <c r="A4880"/>
  <c r="A4879"/>
  <c r="A4878"/>
  <c r="A4877"/>
  <c r="A4876"/>
  <c r="A4875"/>
  <c r="A4874"/>
  <c r="A4873"/>
  <c r="A4872"/>
  <c r="A4871"/>
  <c r="A4870"/>
  <c r="A4869"/>
  <c r="A4868"/>
  <c r="A4867"/>
  <c r="A4866"/>
  <c r="A4865"/>
  <c r="A4864"/>
  <c r="A4863"/>
  <c r="A4862"/>
  <c r="A4861"/>
  <c r="A4860"/>
  <c r="A4859"/>
  <c r="A4858"/>
  <c r="A4857"/>
  <c r="A4856"/>
  <c r="A4855"/>
  <c r="A4854"/>
  <c r="A4853"/>
  <c r="A4852"/>
  <c r="A4851"/>
  <c r="A4850"/>
  <c r="A4849"/>
  <c r="A4848"/>
  <c r="A4847"/>
  <c r="A4846"/>
  <c r="A4845"/>
  <c r="A4844"/>
  <c r="A4843"/>
  <c r="A4842"/>
  <c r="A4841"/>
  <c r="A4840"/>
  <c r="A4839"/>
  <c r="A4838"/>
  <c r="A4837"/>
  <c r="A4836"/>
  <c r="A4835"/>
  <c r="A4834"/>
  <c r="A4833"/>
  <c r="A4832"/>
  <c r="A4831"/>
  <c r="A4830"/>
  <c r="A4829"/>
  <c r="A4828"/>
  <c r="A4827"/>
  <c r="A4826"/>
  <c r="A4825"/>
  <c r="A4824"/>
  <c r="A4823"/>
  <c r="A4822"/>
  <c r="A4821"/>
  <c r="A4820"/>
  <c r="A4819"/>
  <c r="A4818"/>
  <c r="A4817"/>
  <c r="A4816"/>
  <c r="A4815"/>
  <c r="A4814"/>
  <c r="A4813"/>
  <c r="A4812"/>
  <c r="A4811"/>
  <c r="A4810"/>
  <c r="A4809"/>
  <c r="A4808"/>
  <c r="A4807"/>
  <c r="A4806"/>
  <c r="A4805"/>
  <c r="A4804"/>
  <c r="A4803"/>
  <c r="A4802"/>
  <c r="A4801"/>
  <c r="A4800"/>
  <c r="A4799"/>
  <c r="A4798"/>
  <c r="A4797"/>
  <c r="A4796"/>
  <c r="A4795"/>
  <c r="A4794"/>
  <c r="A4793"/>
  <c r="A4792"/>
  <c r="A4791"/>
  <c r="A4790"/>
  <c r="A4789"/>
  <c r="A4788"/>
  <c r="A4787"/>
  <c r="A4786"/>
  <c r="A4785"/>
  <c r="A4784"/>
  <c r="A4783"/>
  <c r="A4782"/>
  <c r="A4781"/>
  <c r="A4780"/>
  <c r="A4779"/>
  <c r="A4778"/>
  <c r="A4777"/>
  <c r="A4776"/>
  <c r="A4775"/>
  <c r="A4774"/>
  <c r="A4773"/>
  <c r="A4772"/>
  <c r="A4771"/>
  <c r="A4770"/>
  <c r="A4769"/>
  <c r="A4768"/>
  <c r="A4767"/>
  <c r="A4766"/>
  <c r="A4765"/>
  <c r="A4764"/>
  <c r="A4763"/>
  <c r="A4762"/>
  <c r="A4761"/>
  <c r="A4760"/>
  <c r="A4759"/>
  <c r="A4758"/>
  <c r="A4757"/>
  <c r="A4756"/>
  <c r="A4755"/>
  <c r="A4754"/>
  <c r="A4753"/>
  <c r="A4752"/>
  <c r="A4751"/>
  <c r="A4750"/>
  <c r="A4749"/>
  <c r="A4748"/>
  <c r="A4747"/>
  <c r="A4746"/>
  <c r="A4745"/>
  <c r="A4744"/>
  <c r="A4743"/>
  <c r="A4742"/>
  <c r="A4741"/>
  <c r="A4740"/>
  <c r="A4739"/>
  <c r="A4738"/>
  <c r="A4737"/>
  <c r="A4736"/>
  <c r="A4735"/>
  <c r="A4734"/>
  <c r="A4733"/>
  <c r="A4732"/>
  <c r="A4731"/>
  <c r="A4730"/>
  <c r="A4729"/>
  <c r="A4728"/>
  <c r="A4727"/>
  <c r="A4726"/>
  <c r="A4725"/>
  <c r="A4724"/>
  <c r="A4723"/>
  <c r="A4722"/>
  <c r="A4721"/>
  <c r="A4720"/>
  <c r="A4719"/>
  <c r="A4718"/>
  <c r="A4717"/>
  <c r="A4716"/>
  <c r="A4715"/>
  <c r="A4714"/>
  <c r="A4713"/>
  <c r="A4712"/>
  <c r="A4711"/>
  <c r="A4710"/>
  <c r="A4709"/>
  <c r="A4708"/>
  <c r="A4707"/>
  <c r="A4706"/>
  <c r="A4705"/>
  <c r="A4704"/>
  <c r="A4703"/>
  <c r="A4702"/>
  <c r="A4701"/>
  <c r="A4700"/>
  <c r="A4699"/>
  <c r="A4698"/>
  <c r="A4697"/>
  <c r="A4696"/>
  <c r="A4695"/>
  <c r="A4694"/>
  <c r="A4693"/>
  <c r="A4692"/>
  <c r="A4691"/>
  <c r="A4690"/>
  <c r="A4689"/>
  <c r="A4688"/>
  <c r="A4687"/>
  <c r="A4686"/>
  <c r="A4685"/>
  <c r="A4684"/>
  <c r="A4683"/>
  <c r="A4682"/>
  <c r="A4681"/>
  <c r="A4680"/>
  <c r="A4679"/>
  <c r="A4678"/>
  <c r="A4677"/>
  <c r="A4676"/>
  <c r="A4675"/>
  <c r="A4674"/>
  <c r="A4673"/>
  <c r="A4672"/>
  <c r="A4671"/>
  <c r="A4670"/>
  <c r="A4669"/>
  <c r="A4668"/>
  <c r="A4667"/>
  <c r="A4666"/>
  <c r="A4665"/>
  <c r="A4664"/>
  <c r="A4663"/>
  <c r="A4662"/>
  <c r="A4661"/>
  <c r="A4660"/>
  <c r="A4659"/>
  <c r="A4658"/>
  <c r="A4657"/>
  <c r="A4656"/>
  <c r="A4655"/>
  <c r="A4654"/>
  <c r="A4653"/>
  <c r="A4652"/>
  <c r="A4651"/>
  <c r="A4650"/>
  <c r="A4649"/>
  <c r="A4648"/>
  <c r="A4647"/>
  <c r="A4646"/>
  <c r="A4645"/>
  <c r="A4644"/>
  <c r="A4643"/>
  <c r="A4642"/>
  <c r="A4641"/>
  <c r="A4640"/>
  <c r="A4639"/>
  <c r="A4638"/>
  <c r="A4637"/>
  <c r="A4636"/>
  <c r="A4635"/>
  <c r="A4634"/>
  <c r="A4633"/>
  <c r="A4632"/>
  <c r="A4631"/>
  <c r="A4630"/>
  <c r="A4629"/>
  <c r="A4628"/>
  <c r="A4627"/>
  <c r="A4626"/>
  <c r="A4625"/>
  <c r="A4624"/>
  <c r="A4623"/>
  <c r="A4622"/>
  <c r="A4621"/>
  <c r="A4620"/>
  <c r="A4619"/>
  <c r="A4618"/>
  <c r="A4617"/>
  <c r="A4616"/>
  <c r="A4615"/>
  <c r="A4614"/>
  <c r="A4613"/>
  <c r="A4612"/>
  <c r="A4611"/>
  <c r="A4610"/>
  <c r="A4609"/>
  <c r="A4608"/>
  <c r="A4607"/>
  <c r="A4606"/>
  <c r="A4605"/>
  <c r="A4604"/>
  <c r="A4603"/>
  <c r="A4602"/>
  <c r="A4601"/>
  <c r="A4600"/>
  <c r="A4599"/>
  <c r="A4598"/>
  <c r="A4597"/>
  <c r="A4596"/>
  <c r="A4595"/>
  <c r="A4594"/>
  <c r="A4593"/>
  <c r="A4592"/>
  <c r="A4591"/>
  <c r="A4590"/>
  <c r="A4589"/>
  <c r="A4588"/>
  <c r="A4587"/>
  <c r="A4586"/>
  <c r="A4585"/>
  <c r="A4584"/>
  <c r="A4583"/>
  <c r="A4582"/>
  <c r="A4581"/>
  <c r="A4580"/>
  <c r="A4579"/>
  <c r="A4578"/>
  <c r="A4577"/>
  <c r="A4576"/>
  <c r="A4575"/>
  <c r="A4574"/>
  <c r="A4573"/>
  <c r="A4572"/>
  <c r="A4571"/>
  <c r="A4570"/>
  <c r="A4569"/>
  <c r="A4568"/>
  <c r="A4567"/>
  <c r="A4566"/>
  <c r="A4565"/>
  <c r="A4564"/>
  <c r="A4563"/>
  <c r="A4562"/>
  <c r="A4561"/>
  <c r="A4560"/>
  <c r="A4559"/>
  <c r="A4558"/>
  <c r="A4557"/>
  <c r="A4556"/>
  <c r="A4555"/>
  <c r="A4554"/>
  <c r="A4553"/>
  <c r="A4552"/>
  <c r="A4551"/>
  <c r="A4550"/>
  <c r="A4549"/>
  <c r="A4548"/>
  <c r="A4547"/>
  <c r="A4546"/>
  <c r="A4545"/>
  <c r="A4544"/>
  <c r="A4543"/>
  <c r="A4542"/>
  <c r="A4541"/>
  <c r="A4540"/>
  <c r="A4539"/>
  <c r="A4538"/>
  <c r="A4537"/>
  <c r="A4536"/>
  <c r="A4535"/>
  <c r="A4534"/>
  <c r="A4533"/>
  <c r="A4532"/>
  <c r="A4531"/>
  <c r="A4530"/>
  <c r="A4529"/>
  <c r="A4528"/>
  <c r="A4527"/>
  <c r="A4526"/>
  <c r="A4525"/>
  <c r="A4524"/>
  <c r="A4523"/>
  <c r="A4522"/>
  <c r="A4521"/>
  <c r="A4520"/>
  <c r="A4519"/>
  <c r="A4518"/>
  <c r="A4517"/>
  <c r="A4516"/>
  <c r="A4515"/>
  <c r="A4514"/>
  <c r="A4513"/>
  <c r="A4512"/>
  <c r="A4511"/>
  <c r="A4510"/>
  <c r="A4509"/>
  <c r="A4508"/>
  <c r="A4507"/>
  <c r="A4506"/>
  <c r="A4505"/>
  <c r="A4504"/>
  <c r="A4503"/>
  <c r="A4502"/>
  <c r="A4501"/>
  <c r="A4500"/>
  <c r="A4499"/>
  <c r="A4498"/>
  <c r="A4497"/>
  <c r="A4496"/>
  <c r="A4495"/>
  <c r="A4494"/>
  <c r="A4493"/>
  <c r="A4492"/>
  <c r="A4491"/>
  <c r="A4490"/>
  <c r="A4489"/>
  <c r="A4488"/>
  <c r="A4487"/>
  <c r="A4486"/>
  <c r="A4485"/>
  <c r="A4484"/>
  <c r="A4483"/>
  <c r="A4482"/>
  <c r="A4481"/>
  <c r="A4480"/>
  <c r="A4479"/>
  <c r="A4478"/>
  <c r="A4477"/>
  <c r="A4476"/>
  <c r="A4475"/>
  <c r="A4474"/>
  <c r="A4473"/>
  <c r="A4472"/>
  <c r="A4471"/>
  <c r="A4470"/>
  <c r="A4469"/>
  <c r="A4468"/>
  <c r="A4467"/>
  <c r="A4466"/>
  <c r="A4465"/>
  <c r="A4464"/>
  <c r="A4463"/>
  <c r="A4462"/>
  <c r="A4461"/>
  <c r="A4460"/>
  <c r="A4459"/>
  <c r="A4458"/>
  <c r="A4457"/>
  <c r="A4456"/>
  <c r="A4455"/>
  <c r="A4454"/>
  <c r="A4453"/>
  <c r="A4452"/>
  <c r="A4451"/>
  <c r="A4450"/>
  <c r="A4449"/>
  <c r="A4448"/>
  <c r="A4447"/>
  <c r="A4446"/>
  <c r="A4445"/>
  <c r="A4444"/>
  <c r="A4443"/>
  <c r="A4442"/>
  <c r="A4441"/>
  <c r="A4440"/>
  <c r="A4439"/>
  <c r="A4438"/>
  <c r="A4437"/>
  <c r="A4436"/>
  <c r="A4435"/>
  <c r="A4434"/>
  <c r="A4433"/>
  <c r="A4432"/>
  <c r="A4431"/>
  <c r="A4430"/>
  <c r="A4429"/>
  <c r="A4428"/>
  <c r="A4427"/>
  <c r="A4426"/>
  <c r="A4425"/>
  <c r="A4424"/>
  <c r="A4423"/>
  <c r="A4422"/>
  <c r="A4421"/>
  <c r="A4420"/>
  <c r="A4419"/>
  <c r="A4418"/>
  <c r="A4417"/>
  <c r="A4416"/>
  <c r="A4415"/>
  <c r="A4414"/>
  <c r="A4413"/>
  <c r="A4412"/>
  <c r="A4411"/>
  <c r="A4410"/>
  <c r="A4409"/>
  <c r="A4408"/>
  <c r="A4407"/>
  <c r="A4406"/>
  <c r="A4405"/>
  <c r="A4404"/>
  <c r="A4403"/>
  <c r="A4402"/>
  <c r="A4401"/>
  <c r="A4400"/>
  <c r="A4399"/>
  <c r="A4398"/>
  <c r="A4397"/>
  <c r="A4396"/>
  <c r="A4395"/>
  <c r="A4394"/>
  <c r="A4393"/>
  <c r="A4392"/>
  <c r="A4391"/>
  <c r="A4390"/>
  <c r="A4389"/>
  <c r="A4388"/>
  <c r="A4387"/>
  <c r="A4386"/>
  <c r="A4385"/>
  <c r="A4384"/>
  <c r="A4383"/>
  <c r="A4382"/>
  <c r="A4381"/>
  <c r="A4380"/>
  <c r="A4379"/>
  <c r="A4378"/>
  <c r="A4377"/>
  <c r="A4376"/>
  <c r="A4375"/>
  <c r="A4374"/>
  <c r="A4373"/>
  <c r="A4372"/>
  <c r="A4371"/>
  <c r="A4370"/>
  <c r="A4369"/>
  <c r="A4368"/>
  <c r="A4367"/>
  <c r="A4366"/>
  <c r="A4365"/>
  <c r="A4364"/>
  <c r="A4363"/>
  <c r="A4362"/>
  <c r="A4361"/>
  <c r="A4360"/>
  <c r="A4359"/>
  <c r="A4358"/>
  <c r="A4357"/>
  <c r="A4356"/>
  <c r="A4355"/>
  <c r="A4354"/>
  <c r="A4353"/>
  <c r="A4352"/>
  <c r="A4351"/>
  <c r="A4350"/>
  <c r="A4349"/>
  <c r="A4348"/>
  <c r="A4347"/>
  <c r="A4346"/>
  <c r="A4345"/>
  <c r="A4344"/>
  <c r="A4343"/>
  <c r="A4342"/>
  <c r="A4341"/>
  <c r="A4340"/>
  <c r="A4339"/>
  <c r="A4338"/>
  <c r="A4337"/>
  <c r="A4336"/>
  <c r="A4335"/>
  <c r="A4334"/>
  <c r="A4333"/>
  <c r="A4332"/>
  <c r="A4331"/>
  <c r="A4330"/>
  <c r="A4329"/>
  <c r="A4328"/>
  <c r="A4327"/>
  <c r="A4326"/>
  <c r="A4325"/>
  <c r="A4324"/>
  <c r="A4323"/>
  <c r="A4322"/>
  <c r="A4321"/>
  <c r="A4320"/>
  <c r="A4319"/>
  <c r="A4318"/>
  <c r="A4317"/>
  <c r="A4316"/>
  <c r="A4315"/>
  <c r="A4314"/>
  <c r="A4313"/>
  <c r="A4312"/>
  <c r="A4311"/>
  <c r="A4310"/>
  <c r="A4309"/>
  <c r="A4308"/>
  <c r="A4307"/>
  <c r="A4306"/>
  <c r="A4305"/>
  <c r="A4304"/>
  <c r="A4303"/>
  <c r="A4302"/>
  <c r="A4301"/>
  <c r="A4300"/>
  <c r="A4299"/>
  <c r="A4298"/>
  <c r="A4297"/>
  <c r="A4296"/>
  <c r="A4295"/>
  <c r="A4294"/>
  <c r="A4293"/>
  <c r="A4292"/>
  <c r="A4291"/>
  <c r="A4290"/>
  <c r="A4289"/>
  <c r="A4288"/>
  <c r="A4287"/>
  <c r="A4286"/>
  <c r="A4285"/>
  <c r="A4284"/>
  <c r="A4283"/>
  <c r="A4282"/>
  <c r="A4281"/>
  <c r="A4280"/>
  <c r="A4279"/>
  <c r="A4278"/>
  <c r="A4277"/>
  <c r="A4276"/>
  <c r="A4275"/>
  <c r="A4274"/>
  <c r="A4273"/>
  <c r="A4272"/>
  <c r="A4271"/>
  <c r="A4270"/>
  <c r="A4269"/>
  <c r="A4268"/>
  <c r="A4267"/>
  <c r="A4266"/>
  <c r="A4265"/>
  <c r="A4264"/>
  <c r="A4263"/>
  <c r="A4262"/>
  <c r="A4261"/>
  <c r="A4260"/>
  <c r="A4259"/>
  <c r="A4258"/>
  <c r="A4257"/>
  <c r="A4256"/>
  <c r="A4255"/>
  <c r="A4254"/>
  <c r="A4253"/>
  <c r="A4252"/>
  <c r="A4251"/>
  <c r="A4250"/>
  <c r="A4249"/>
  <c r="A4248"/>
  <c r="A4247"/>
  <c r="A4246"/>
  <c r="A4245"/>
  <c r="A4244"/>
  <c r="A4243"/>
  <c r="A4242"/>
  <c r="A4241"/>
  <c r="A4240"/>
  <c r="A4239"/>
  <c r="A4238"/>
  <c r="A4237"/>
  <c r="A4236"/>
  <c r="A4235"/>
  <c r="A4234"/>
  <c r="A4233"/>
  <c r="A4232"/>
  <c r="A4231"/>
  <c r="A4230"/>
  <c r="A4229"/>
  <c r="A4228"/>
  <c r="A4227"/>
  <c r="A4226"/>
  <c r="A4225"/>
  <c r="A4224"/>
  <c r="A4223"/>
  <c r="A4222"/>
  <c r="A4221"/>
  <c r="A4220"/>
  <c r="A4219"/>
  <c r="A4218"/>
  <c r="A4217"/>
  <c r="A4216"/>
  <c r="A4215"/>
  <c r="A4214"/>
  <c r="A4213"/>
  <c r="A4212"/>
  <c r="A4211"/>
  <c r="A4210"/>
  <c r="A4209"/>
  <c r="A4208"/>
  <c r="A4207"/>
  <c r="A4206"/>
  <c r="A4205"/>
  <c r="A4204"/>
  <c r="A4203"/>
  <c r="A4202"/>
  <c r="A4201"/>
  <c r="A4200"/>
  <c r="A4199"/>
  <c r="A4198"/>
  <c r="A4197"/>
  <c r="A4196"/>
  <c r="A4195"/>
  <c r="A4194"/>
  <c r="A4193"/>
  <c r="A4192"/>
  <c r="A4191"/>
  <c r="A4190"/>
  <c r="A4189"/>
  <c r="A4188"/>
  <c r="A4187"/>
  <c r="A4186"/>
  <c r="A4185"/>
  <c r="A4184"/>
  <c r="A4183"/>
  <c r="A4182"/>
  <c r="A4181"/>
  <c r="A4180"/>
  <c r="A4179"/>
  <c r="A4178"/>
  <c r="A4177"/>
  <c r="A4176"/>
  <c r="A4175"/>
  <c r="A4174"/>
  <c r="A4173"/>
  <c r="A4172"/>
  <c r="A4171"/>
  <c r="A4170"/>
  <c r="A4169"/>
  <c r="A4168"/>
  <c r="A4167"/>
  <c r="A4166"/>
  <c r="A4165"/>
  <c r="A4164"/>
  <c r="A4163"/>
  <c r="A4162"/>
  <c r="A4161"/>
  <c r="A4160"/>
  <c r="A4159"/>
  <c r="A4158"/>
  <c r="A4157"/>
  <c r="A4156"/>
  <c r="A4155"/>
  <c r="A4154"/>
  <c r="A4153"/>
  <c r="A4152"/>
  <c r="A4151"/>
  <c r="A4150"/>
  <c r="A4149"/>
  <c r="A4148"/>
  <c r="A4147"/>
  <c r="A4146"/>
  <c r="A4145"/>
  <c r="A4144"/>
  <c r="A4143"/>
  <c r="A4142"/>
  <c r="A4141"/>
  <c r="A4140"/>
  <c r="A4139"/>
  <c r="A4138"/>
  <c r="A4137"/>
  <c r="A4136"/>
  <c r="A4135"/>
  <c r="A4134"/>
  <c r="A4133"/>
  <c r="A4132"/>
  <c r="A4131"/>
  <c r="A4130"/>
  <c r="A4129"/>
  <c r="A4128"/>
  <c r="A4127"/>
  <c r="A4126"/>
  <c r="A4125"/>
  <c r="A4124"/>
  <c r="A4123"/>
  <c r="A4122"/>
  <c r="A4121"/>
  <c r="A4120"/>
  <c r="A4119"/>
  <c r="A4118"/>
  <c r="A4117"/>
  <c r="A4116"/>
  <c r="A4115"/>
  <c r="A4114"/>
  <c r="A4113"/>
  <c r="A4112"/>
  <c r="A4111"/>
  <c r="A4110"/>
  <c r="A4109"/>
  <c r="A4108"/>
  <c r="A4107"/>
  <c r="A4106"/>
  <c r="A4105"/>
  <c r="A4104"/>
  <c r="A4103"/>
  <c r="A4102"/>
  <c r="A4101"/>
  <c r="A4100"/>
  <c r="A4099"/>
  <c r="A4098"/>
  <c r="A4097"/>
  <c r="A4096"/>
  <c r="A4095"/>
  <c r="A4094"/>
  <c r="A4093"/>
  <c r="A4092"/>
  <c r="A4091"/>
  <c r="A4090"/>
  <c r="A4089"/>
  <c r="A4088"/>
  <c r="A4087"/>
  <c r="A4086"/>
  <c r="A4085"/>
  <c r="A4084"/>
  <c r="A4083"/>
  <c r="A4082"/>
  <c r="A4081"/>
  <c r="A4080"/>
  <c r="A4079"/>
  <c r="A4078"/>
  <c r="A4077"/>
  <c r="A4076"/>
  <c r="A4075"/>
  <c r="A4074"/>
  <c r="A4073"/>
  <c r="A4072"/>
  <c r="A4071"/>
  <c r="A4070"/>
  <c r="A4069"/>
  <c r="A4068"/>
  <c r="A4067"/>
  <c r="A4066"/>
  <c r="A4065"/>
  <c r="A4064"/>
  <c r="A4063"/>
  <c r="A4062"/>
  <c r="A4061"/>
  <c r="A4060"/>
  <c r="A4059"/>
  <c r="A4058"/>
  <c r="A4057"/>
  <c r="A4056"/>
  <c r="A4055"/>
  <c r="A4054"/>
  <c r="A4053"/>
  <c r="A4052"/>
  <c r="A4051"/>
  <c r="A4050"/>
  <c r="A4049"/>
  <c r="A4048"/>
  <c r="A4047"/>
  <c r="A4046"/>
  <c r="A4045"/>
  <c r="A4044"/>
  <c r="A4043"/>
  <c r="A4042"/>
  <c r="A4041"/>
  <c r="A4040"/>
  <c r="A4039"/>
  <c r="A4038"/>
  <c r="A4037"/>
  <c r="A4036"/>
  <c r="A4035"/>
  <c r="A4034"/>
  <c r="A4033"/>
  <c r="A4032"/>
  <c r="A4031"/>
  <c r="A4030"/>
  <c r="A4029"/>
  <c r="A4028"/>
  <c r="A4027"/>
  <c r="A4026"/>
  <c r="A4025"/>
  <c r="A4024"/>
  <c r="A4023"/>
  <c r="A4022"/>
  <c r="A4021"/>
  <c r="A4020"/>
  <c r="A4019"/>
  <c r="A4018"/>
  <c r="A4017"/>
  <c r="A4016"/>
  <c r="A4015"/>
  <c r="A4014"/>
  <c r="A4013"/>
  <c r="A4012"/>
  <c r="A4011"/>
  <c r="A4010"/>
  <c r="A4009"/>
  <c r="A4008"/>
  <c r="A4007"/>
  <c r="A4006"/>
  <c r="A4005"/>
  <c r="A4004"/>
  <c r="A4003"/>
  <c r="A4002"/>
  <c r="A4001"/>
  <c r="A4000"/>
  <c r="A3999"/>
  <c r="A3998"/>
  <c r="A3997"/>
  <c r="A3996"/>
  <c r="A3995"/>
  <c r="A3994"/>
  <c r="A3993"/>
  <c r="A3992"/>
  <c r="A3991"/>
  <c r="A3990"/>
  <c r="A3989"/>
  <c r="A3988"/>
  <c r="A3987"/>
  <c r="A3986"/>
  <c r="A3985"/>
  <c r="A3984"/>
  <c r="A3983"/>
  <c r="A3982"/>
  <c r="A3981"/>
  <c r="A3980"/>
  <c r="A3979"/>
  <c r="A3978"/>
  <c r="A3977"/>
  <c r="A3976"/>
  <c r="A3975"/>
  <c r="A3974"/>
  <c r="A3973"/>
  <c r="A3972"/>
  <c r="A3971"/>
  <c r="A3970"/>
  <c r="A3969"/>
  <c r="A3968"/>
  <c r="A3967"/>
  <c r="A3966"/>
  <c r="A3965"/>
  <c r="A3964"/>
  <c r="A3963"/>
  <c r="A3962"/>
  <c r="A3961"/>
  <c r="A3960"/>
  <c r="A3959"/>
  <c r="A3958"/>
  <c r="A3957"/>
  <c r="A3956"/>
  <c r="A3955"/>
  <c r="A3954"/>
  <c r="A3953"/>
  <c r="A3952"/>
  <c r="A3951"/>
  <c r="A3950"/>
  <c r="A3949"/>
  <c r="A3948"/>
  <c r="A3947"/>
  <c r="A3946"/>
  <c r="A3945"/>
  <c r="A3944"/>
  <c r="A3943"/>
  <c r="A3942"/>
  <c r="A3941"/>
  <c r="A3940"/>
  <c r="A3939"/>
  <c r="A3938"/>
  <c r="A3937"/>
  <c r="A3936"/>
  <c r="A3935"/>
  <c r="A3934"/>
  <c r="A3933"/>
  <c r="A3932"/>
  <c r="A3931"/>
  <c r="A3930"/>
  <c r="A3929"/>
  <c r="A3928"/>
  <c r="A3927"/>
  <c r="A3926"/>
  <c r="A3925"/>
  <c r="A3924"/>
  <c r="A3923"/>
  <c r="A3922"/>
  <c r="A3921"/>
  <c r="A3920"/>
  <c r="A3919"/>
  <c r="A3918"/>
  <c r="A3917"/>
  <c r="A3916"/>
  <c r="A3915"/>
  <c r="A3914"/>
  <c r="A3913"/>
  <c r="A3912"/>
  <c r="A3911"/>
  <c r="A3910"/>
  <c r="A3909"/>
  <c r="A3908"/>
  <c r="A3907"/>
  <c r="A3906"/>
  <c r="A3905"/>
  <c r="A3904"/>
  <c r="A3903"/>
  <c r="A3902"/>
  <c r="A3901"/>
  <c r="A3900"/>
  <c r="A3899"/>
  <c r="A3898"/>
  <c r="A3897"/>
  <c r="A3896"/>
  <c r="A3895"/>
  <c r="A3894"/>
  <c r="A3893"/>
  <c r="A3892"/>
  <c r="A3891"/>
  <c r="A3890"/>
  <c r="A3889"/>
  <c r="A3888"/>
  <c r="A3887"/>
  <c r="A3886"/>
  <c r="A3885"/>
  <c r="A3884"/>
  <c r="A3883"/>
  <c r="A3882"/>
  <c r="A3881"/>
  <c r="A3880"/>
  <c r="A3879"/>
  <c r="A3878"/>
  <c r="A3877"/>
  <c r="A3876"/>
  <c r="A3875"/>
  <c r="A3874"/>
  <c r="A3873"/>
  <c r="A3872"/>
  <c r="A3871"/>
  <c r="A3870"/>
  <c r="A3869"/>
  <c r="A3868"/>
  <c r="A3867"/>
  <c r="A3866"/>
  <c r="A3865"/>
  <c r="A3864"/>
  <c r="A3863"/>
  <c r="A3862"/>
  <c r="A3861"/>
  <c r="A3860"/>
  <c r="A3859"/>
  <c r="A3858"/>
  <c r="A3857"/>
  <c r="A3856"/>
  <c r="A3855"/>
  <c r="A3854"/>
  <c r="A3853"/>
  <c r="A3852"/>
  <c r="A3851"/>
  <c r="A3850"/>
  <c r="A3849"/>
  <c r="A3848"/>
  <c r="A3847"/>
  <c r="A3846"/>
  <c r="A3845"/>
  <c r="A3844"/>
  <c r="A3843"/>
  <c r="A3842"/>
  <c r="A3841"/>
  <c r="A3840"/>
  <c r="A3839"/>
  <c r="A3838"/>
  <c r="A3837"/>
  <c r="A3836"/>
  <c r="A3835"/>
  <c r="A3834"/>
  <c r="A3833"/>
  <c r="A3832"/>
  <c r="A3831"/>
  <c r="A3830"/>
  <c r="A3829"/>
  <c r="A3828"/>
  <c r="A3827"/>
  <c r="A3826"/>
  <c r="A3825"/>
  <c r="A3824"/>
  <c r="A3823"/>
  <c r="A3822"/>
  <c r="A3821"/>
  <c r="A3820"/>
  <c r="A3819"/>
  <c r="A3818"/>
  <c r="A3817"/>
  <c r="A3816"/>
  <c r="A3815"/>
  <c r="A3814"/>
  <c r="A3813"/>
  <c r="A3812"/>
  <c r="A3811"/>
  <c r="A3810"/>
  <c r="A3809"/>
  <c r="A3808"/>
  <c r="A3807"/>
  <c r="A3806"/>
  <c r="A3805"/>
  <c r="A3804"/>
  <c r="A3803"/>
  <c r="A3802"/>
  <c r="A3801"/>
  <c r="A3800"/>
  <c r="A3799"/>
  <c r="A3798"/>
  <c r="A3797"/>
  <c r="A3796"/>
  <c r="A3795"/>
  <c r="A3794"/>
  <c r="A3793"/>
  <c r="A3792"/>
  <c r="A3791"/>
  <c r="A3790"/>
  <c r="A3789"/>
  <c r="A3788"/>
  <c r="A3787"/>
  <c r="A3786"/>
  <c r="A3785"/>
  <c r="A3784"/>
  <c r="A3783"/>
  <c r="A3782"/>
  <c r="A3781"/>
  <c r="A3780"/>
  <c r="A3779"/>
  <c r="A3778"/>
  <c r="A3777"/>
  <c r="A3776"/>
  <c r="A3775"/>
  <c r="A3774"/>
  <c r="A3773"/>
  <c r="A3772"/>
  <c r="A3771"/>
  <c r="A3770"/>
  <c r="A3769"/>
  <c r="A3768"/>
  <c r="A3767"/>
  <c r="A3766"/>
  <c r="A3765"/>
  <c r="A3764"/>
  <c r="A3763"/>
  <c r="A3762"/>
  <c r="A3761"/>
  <c r="A3760"/>
  <c r="A3759"/>
  <c r="A3758"/>
  <c r="A3757"/>
  <c r="A3756"/>
  <c r="A3755"/>
  <c r="A3754"/>
  <c r="A3753"/>
  <c r="A3752"/>
  <c r="A3751"/>
  <c r="A3750"/>
  <c r="A3749"/>
  <c r="A3748"/>
  <c r="A3747"/>
  <c r="A3746"/>
  <c r="A3745"/>
  <c r="A3744"/>
  <c r="A3743"/>
  <c r="A3742"/>
  <c r="A3741"/>
  <c r="A3740"/>
  <c r="A3739"/>
  <c r="A3738"/>
  <c r="A3737"/>
  <c r="A3736"/>
  <c r="A3735"/>
  <c r="A3734"/>
  <c r="A3733"/>
  <c r="A3732"/>
  <c r="A3731"/>
  <c r="A3730"/>
  <c r="A3729"/>
  <c r="A3728"/>
  <c r="A3727"/>
  <c r="A3726"/>
  <c r="A3725"/>
  <c r="A3724"/>
  <c r="A3723"/>
  <c r="A3722"/>
  <c r="A3721"/>
  <c r="A3720"/>
  <c r="A3719"/>
  <c r="A3718"/>
  <c r="A3717"/>
  <c r="A3716"/>
  <c r="A3715"/>
  <c r="A3714"/>
  <c r="A3713"/>
  <c r="A3712"/>
  <c r="A3711"/>
  <c r="A3710"/>
  <c r="A3709"/>
  <c r="A3708"/>
  <c r="A3707"/>
  <c r="A3706"/>
  <c r="A3705"/>
  <c r="A3704"/>
  <c r="A3703"/>
  <c r="A3702"/>
  <c r="A3701"/>
  <c r="A3700"/>
  <c r="A3699"/>
  <c r="A3698"/>
  <c r="A3697"/>
  <c r="A3696"/>
  <c r="A3695"/>
  <c r="A3694"/>
  <c r="A3693"/>
  <c r="A3692"/>
  <c r="A3691"/>
  <c r="A3690"/>
  <c r="A3689"/>
  <c r="A3688"/>
  <c r="A3687"/>
  <c r="A3686"/>
  <c r="A3685"/>
  <c r="A3684"/>
  <c r="A3683"/>
  <c r="A3682"/>
  <c r="A3681"/>
  <c r="A3680"/>
  <c r="A3679"/>
  <c r="A3678"/>
  <c r="A3677"/>
  <c r="A3676"/>
  <c r="A3675"/>
  <c r="A3674"/>
  <c r="A3673"/>
  <c r="A3672"/>
  <c r="A3671"/>
  <c r="A3670"/>
  <c r="A3669"/>
  <c r="A3668"/>
  <c r="A3667"/>
  <c r="A3666"/>
  <c r="A3665"/>
  <c r="A3664"/>
  <c r="A3663"/>
  <c r="A3662"/>
  <c r="A3661"/>
  <c r="A3660"/>
  <c r="A3659"/>
  <c r="A3658"/>
  <c r="A3657"/>
  <c r="A3656"/>
  <c r="A3655"/>
  <c r="A3654"/>
  <c r="A3653"/>
  <c r="A3652"/>
  <c r="A3651"/>
  <c r="A3650"/>
  <c r="A3649"/>
  <c r="A3648"/>
  <c r="A3647"/>
  <c r="A3646"/>
  <c r="A3645"/>
  <c r="A3644"/>
  <c r="A3643"/>
  <c r="A3642"/>
  <c r="A3641"/>
  <c r="A3640"/>
  <c r="A3639"/>
  <c r="A3638"/>
  <c r="A3637"/>
  <c r="A3636"/>
  <c r="A3635"/>
  <c r="A3634"/>
  <c r="A3633"/>
  <c r="A3632"/>
  <c r="A3631"/>
  <c r="A3630"/>
  <c r="A3629"/>
  <c r="A3628"/>
  <c r="A3627"/>
  <c r="A3626"/>
  <c r="A3625"/>
  <c r="A3624"/>
  <c r="A3623"/>
  <c r="A3622"/>
  <c r="A3621"/>
  <c r="A3620"/>
  <c r="A3619"/>
  <c r="A3618"/>
  <c r="A3617"/>
  <c r="A3616"/>
  <c r="A3615"/>
  <c r="A3614"/>
  <c r="A3613"/>
  <c r="A3612"/>
  <c r="A3611"/>
  <c r="A3610"/>
  <c r="A3609"/>
  <c r="A3608"/>
  <c r="A3607"/>
  <c r="A3606"/>
  <c r="A3605"/>
  <c r="A3604"/>
  <c r="A3603"/>
  <c r="A3602"/>
  <c r="A3601"/>
  <c r="A3600"/>
  <c r="A3599"/>
  <c r="A3598"/>
  <c r="A3597"/>
  <c r="A3596"/>
  <c r="A3595"/>
  <c r="A3594"/>
  <c r="A3593"/>
  <c r="A3592"/>
  <c r="A3591"/>
  <c r="A3590"/>
  <c r="A3589"/>
  <c r="A3588"/>
  <c r="A3587"/>
  <c r="A3586"/>
  <c r="A3585"/>
  <c r="A3584"/>
  <c r="A3583"/>
  <c r="A3582"/>
  <c r="A3581"/>
  <c r="A3580"/>
  <c r="A3579"/>
  <c r="A3578"/>
  <c r="A3577"/>
  <c r="A3576"/>
  <c r="A3575"/>
  <c r="A3574"/>
  <c r="A3573"/>
  <c r="A3572"/>
  <c r="A3571"/>
  <c r="A3570"/>
  <c r="A3569"/>
  <c r="A3568"/>
  <c r="A3567"/>
  <c r="A3566"/>
  <c r="A3565"/>
  <c r="A3564"/>
  <c r="A3563"/>
  <c r="A3562"/>
  <c r="A3561"/>
  <c r="A3560"/>
  <c r="A3559"/>
  <c r="A3558"/>
  <c r="A3557"/>
  <c r="A3556"/>
  <c r="A3555"/>
  <c r="A3554"/>
  <c r="A3553"/>
  <c r="A3552"/>
  <c r="A3551"/>
  <c r="A3550"/>
  <c r="A3549"/>
  <c r="A3548"/>
  <c r="A3547"/>
  <c r="A3546"/>
  <c r="A3545"/>
  <c r="A3544"/>
  <c r="A3543"/>
  <c r="A3542"/>
  <c r="A3541"/>
  <c r="A3540"/>
  <c r="A3539"/>
  <c r="A3538"/>
  <c r="A3537"/>
  <c r="A3536"/>
  <c r="A3535"/>
  <c r="A3534"/>
  <c r="A3533"/>
  <c r="A3532"/>
  <c r="A3531"/>
  <c r="A3530"/>
  <c r="A3529"/>
  <c r="A3528"/>
  <c r="A3527"/>
  <c r="A3526"/>
  <c r="A3525"/>
  <c r="A3524"/>
  <c r="A3523"/>
  <c r="A3522"/>
  <c r="A3521"/>
  <c r="A3520"/>
  <c r="A3519"/>
  <c r="A3518"/>
  <c r="A3517"/>
  <c r="A3516"/>
  <c r="A3515"/>
  <c r="A3514"/>
  <c r="A3513"/>
  <c r="A3512"/>
  <c r="A3511"/>
  <c r="A3510"/>
  <c r="A3509"/>
  <c r="A3508"/>
  <c r="A3507"/>
  <c r="A3506"/>
  <c r="A3505"/>
  <c r="A3504"/>
  <c r="A3503"/>
  <c r="A3502"/>
  <c r="A3501"/>
  <c r="A3500"/>
  <c r="A3499"/>
  <c r="A3498"/>
  <c r="A3497"/>
  <c r="A3496"/>
  <c r="A3495"/>
  <c r="A3494"/>
  <c r="A3493"/>
  <c r="A3492"/>
  <c r="A3491"/>
  <c r="A3490"/>
  <c r="A3489"/>
  <c r="A3488"/>
  <c r="A3487"/>
  <c r="A3486"/>
  <c r="A3485"/>
  <c r="A3484"/>
  <c r="A3483"/>
  <c r="A3482"/>
  <c r="A3481"/>
  <c r="A3480"/>
  <c r="A3479"/>
  <c r="A3478"/>
  <c r="A3477"/>
  <c r="A3476"/>
  <c r="A3475"/>
  <c r="A3474"/>
  <c r="A3473"/>
  <c r="A3472"/>
  <c r="A3471"/>
  <c r="A3470"/>
  <c r="A3469"/>
  <c r="A3468"/>
  <c r="A3467"/>
  <c r="A3466"/>
  <c r="A3465"/>
  <c r="A3464"/>
  <c r="A3463"/>
  <c r="A3462"/>
  <c r="A3461"/>
  <c r="A3460"/>
  <c r="A3459"/>
  <c r="A3458"/>
  <c r="A3457"/>
  <c r="A3456"/>
  <c r="A3455"/>
  <c r="A3454"/>
  <c r="A3453"/>
  <c r="A3452"/>
  <c r="A3451"/>
  <c r="A3450"/>
  <c r="A3449"/>
  <c r="A3448"/>
  <c r="A3447"/>
  <c r="A3446"/>
  <c r="A3445"/>
  <c r="A3444"/>
  <c r="A3443"/>
  <c r="A3442"/>
  <c r="A3441"/>
  <c r="A3440"/>
  <c r="A3439"/>
  <c r="A3438"/>
  <c r="A3437"/>
  <c r="A3436"/>
  <c r="A3435"/>
  <c r="A3434"/>
  <c r="A3433"/>
  <c r="A3432"/>
  <c r="A3431"/>
  <c r="A3430"/>
  <c r="A3429"/>
  <c r="A3428"/>
  <c r="A3427"/>
  <c r="A3426"/>
  <c r="A3425"/>
  <c r="A3424"/>
  <c r="A3423"/>
  <c r="A3422"/>
  <c r="A3421"/>
  <c r="A3420"/>
  <c r="A3419"/>
  <c r="A3418"/>
  <c r="A3417"/>
  <c r="A3416"/>
  <c r="A3415"/>
  <c r="A3414"/>
  <c r="A3413"/>
  <c r="A3412"/>
  <c r="A3411"/>
  <c r="A3410"/>
  <c r="A3409"/>
  <c r="A3408"/>
  <c r="A3407"/>
  <c r="A3406"/>
  <c r="A3405"/>
  <c r="A3404"/>
  <c r="A3403"/>
  <c r="A3402"/>
  <c r="A3401"/>
  <c r="A3400"/>
  <c r="A3399"/>
  <c r="A3398"/>
  <c r="A3397"/>
  <c r="A3396"/>
  <c r="A3395"/>
  <c r="A3394"/>
  <c r="A3393"/>
  <c r="A3392"/>
  <c r="A3391"/>
  <c r="A3390"/>
  <c r="A3389"/>
  <c r="A3388"/>
  <c r="A3387"/>
  <c r="A3386"/>
  <c r="A3385"/>
  <c r="A3384"/>
  <c r="A3383"/>
  <c r="A3382"/>
  <c r="A3381"/>
  <c r="A3380"/>
  <c r="A3379"/>
  <c r="A3378"/>
  <c r="A3377"/>
  <c r="A3376"/>
  <c r="A3375"/>
  <c r="A3374"/>
  <c r="A3373"/>
  <c r="A3372"/>
  <c r="A3371"/>
  <c r="A3370"/>
  <c r="A3369"/>
  <c r="A3368"/>
  <c r="A3367"/>
  <c r="A3366"/>
  <c r="A3365"/>
  <c r="A3364"/>
  <c r="A3363"/>
  <c r="A3362"/>
  <c r="A3361"/>
  <c r="A3360"/>
  <c r="A3359"/>
  <c r="A3358"/>
  <c r="A3357"/>
  <c r="A3356"/>
  <c r="A3355"/>
  <c r="A3354"/>
  <c r="A3353"/>
  <c r="A3352"/>
  <c r="A3351"/>
  <c r="A3350"/>
  <c r="A3349"/>
  <c r="A3348"/>
  <c r="A3347"/>
  <c r="A3346"/>
  <c r="A3345"/>
  <c r="A3344"/>
  <c r="A3343"/>
  <c r="A3342"/>
  <c r="A3341"/>
  <c r="A3340"/>
  <c r="A3339"/>
  <c r="A3338"/>
  <c r="A3337"/>
  <c r="A3336"/>
  <c r="A3335"/>
  <c r="A3334"/>
  <c r="A3333"/>
  <c r="A3332"/>
  <c r="A3331"/>
  <c r="A3330"/>
  <c r="A3329"/>
  <c r="A3328"/>
  <c r="A3327"/>
  <c r="A3326"/>
  <c r="A3325"/>
  <c r="A3324"/>
  <c r="A3323"/>
  <c r="A3322"/>
  <c r="A3321"/>
  <c r="A3320"/>
  <c r="A3319"/>
  <c r="A3318"/>
  <c r="A3317"/>
  <c r="A3316"/>
  <c r="A3315"/>
  <c r="A3314"/>
  <c r="A3313"/>
  <c r="A3312"/>
  <c r="A3311"/>
  <c r="A3310"/>
  <c r="A3309"/>
  <c r="A3308"/>
  <c r="A3307"/>
  <c r="A3306"/>
  <c r="A3305"/>
  <c r="A3304"/>
  <c r="A3303"/>
  <c r="A3302"/>
  <c r="A3301"/>
  <c r="A3300"/>
  <c r="A3299"/>
  <c r="A3298"/>
  <c r="A3297"/>
  <c r="A3296"/>
  <c r="A3295"/>
  <c r="A3294"/>
  <c r="A3293"/>
  <c r="A3292"/>
  <c r="A3291"/>
  <c r="A3290"/>
  <c r="A3289"/>
  <c r="A3288"/>
  <c r="A3287"/>
  <c r="A3286"/>
  <c r="A3285"/>
  <c r="A3284"/>
  <c r="A3283"/>
  <c r="A3282"/>
  <c r="A3281"/>
  <c r="A3280"/>
  <c r="A3279"/>
  <c r="A3278"/>
  <c r="A3277"/>
  <c r="A3276"/>
  <c r="A3275"/>
  <c r="A3274"/>
  <c r="A3273"/>
  <c r="A3272"/>
  <c r="A3271"/>
  <c r="A3270"/>
  <c r="A3269"/>
  <c r="A3268"/>
  <c r="A3267"/>
  <c r="A3266"/>
  <c r="A3265"/>
  <c r="A3264"/>
  <c r="A3263"/>
  <c r="A3262"/>
  <c r="A3261"/>
  <c r="A3260"/>
  <c r="A3259"/>
  <c r="A3258"/>
  <c r="A3257"/>
  <c r="A3256"/>
  <c r="A3255"/>
  <c r="A3254"/>
  <c r="A3253"/>
  <c r="A3252"/>
  <c r="A3251"/>
  <c r="A3250"/>
  <c r="A3249"/>
  <c r="A3248"/>
  <c r="A3247"/>
  <c r="A3246"/>
  <c r="A3245"/>
  <c r="A3244"/>
  <c r="A3243"/>
  <c r="A3242"/>
  <c r="A3241"/>
  <c r="A3240"/>
  <c r="A3239"/>
  <c r="A3238"/>
  <c r="A3237"/>
  <c r="A3236"/>
  <c r="A3235"/>
  <c r="A3234"/>
  <c r="A3233"/>
  <c r="A3232"/>
  <c r="A3231"/>
  <c r="A3230"/>
  <c r="A3229"/>
  <c r="A3228"/>
  <c r="A3227"/>
  <c r="A3226"/>
  <c r="A3225"/>
  <c r="A3224"/>
  <c r="A3223"/>
  <c r="A3222"/>
  <c r="A3221"/>
  <c r="A3220"/>
  <c r="A3219"/>
  <c r="A3218"/>
  <c r="A3217"/>
  <c r="A3216"/>
  <c r="A3215"/>
  <c r="A3214"/>
  <c r="A3213"/>
  <c r="A3212"/>
  <c r="A3211"/>
  <c r="A3210"/>
  <c r="A3209"/>
  <c r="A3208"/>
  <c r="A3207"/>
  <c r="A3206"/>
  <c r="A3205"/>
  <c r="A3204"/>
  <c r="A3203"/>
  <c r="A3202"/>
  <c r="A3201"/>
  <c r="A3200"/>
  <c r="A3199"/>
  <c r="A3198"/>
  <c r="A3197"/>
  <c r="A3196"/>
  <c r="A3195"/>
  <c r="A3194"/>
  <c r="A3193"/>
  <c r="A3192"/>
  <c r="A3191"/>
  <c r="A3190"/>
  <c r="A3189"/>
  <c r="A3188"/>
  <c r="A3187"/>
  <c r="A3186"/>
  <c r="A3185"/>
  <c r="A3184"/>
  <c r="A3183"/>
  <c r="A3182"/>
  <c r="A3181"/>
  <c r="A3180"/>
  <c r="A3179"/>
  <c r="A3178"/>
  <c r="A3177"/>
  <c r="A3176"/>
  <c r="A3175"/>
  <c r="A3174"/>
  <c r="A3173"/>
  <c r="A3172"/>
  <c r="A3171"/>
  <c r="A3170"/>
  <c r="A3169"/>
  <c r="A3168"/>
  <c r="A3167"/>
  <c r="A3166"/>
  <c r="A3165"/>
  <c r="A3164"/>
  <c r="A3163"/>
  <c r="A3162"/>
  <c r="A3161"/>
  <c r="A3160"/>
  <c r="A3159"/>
  <c r="A3158"/>
  <c r="A3157"/>
  <c r="A3156"/>
  <c r="A3155"/>
  <c r="A3154"/>
  <c r="A3153"/>
  <c r="A3152"/>
  <c r="A3151"/>
  <c r="A3150"/>
  <c r="A3149"/>
  <c r="A3148"/>
  <c r="A3147"/>
  <c r="A3146"/>
  <c r="A3145"/>
  <c r="A3144"/>
  <c r="A3143"/>
  <c r="A3142"/>
  <c r="A3141"/>
  <c r="A3140"/>
  <c r="A3139"/>
  <c r="A3138"/>
  <c r="A3137"/>
  <c r="A3136"/>
  <c r="A3135"/>
  <c r="A3134"/>
  <c r="A3133"/>
  <c r="A3132"/>
  <c r="A3131"/>
  <c r="A3130"/>
  <c r="A3129"/>
  <c r="A3128"/>
  <c r="A3127"/>
  <c r="A3126"/>
  <c r="A3125"/>
  <c r="A3124"/>
  <c r="A3123"/>
  <c r="A3122"/>
  <c r="A3121"/>
  <c r="A3120"/>
  <c r="A3119"/>
  <c r="A3118"/>
  <c r="A3117"/>
  <c r="A3116"/>
  <c r="A3115"/>
  <c r="A3114"/>
  <c r="A3113"/>
  <c r="A3112"/>
  <c r="A3111"/>
  <c r="A3110"/>
  <c r="A3109"/>
  <c r="A3108"/>
  <c r="A3107"/>
  <c r="A3106"/>
  <c r="A3105"/>
  <c r="A3104"/>
  <c r="A3103"/>
  <c r="A3102"/>
  <c r="A3101"/>
  <c r="A3100"/>
  <c r="A3099"/>
  <c r="A3098"/>
  <c r="A3097"/>
  <c r="A3096"/>
  <c r="A3095"/>
  <c r="A3094"/>
  <c r="A3093"/>
  <c r="A3092"/>
  <c r="A3091"/>
  <c r="A3090"/>
  <c r="A3089"/>
  <c r="A3088"/>
  <c r="A3087"/>
  <c r="A3086"/>
  <c r="A3085"/>
  <c r="A3084"/>
  <c r="A3083"/>
  <c r="A3082"/>
  <c r="A3081"/>
  <c r="A3080"/>
  <c r="A3079"/>
  <c r="A3078"/>
  <c r="A3077"/>
  <c r="A3076"/>
  <c r="A3075"/>
  <c r="A3074"/>
  <c r="A3073"/>
  <c r="A3072"/>
  <c r="A3071"/>
  <c r="A3070"/>
  <c r="A3069"/>
  <c r="A3068"/>
  <c r="A3067"/>
  <c r="A3066"/>
  <c r="A3065"/>
  <c r="A3064"/>
  <c r="A3063"/>
  <c r="A3062"/>
  <c r="A3061"/>
  <c r="A3060"/>
  <c r="A3059"/>
  <c r="A3058"/>
  <c r="A3057"/>
  <c r="A3056"/>
  <c r="A3055"/>
  <c r="A3054"/>
  <c r="A3053"/>
  <c r="A3052"/>
  <c r="A3051"/>
  <c r="A3050"/>
  <c r="A3049"/>
  <c r="A3048"/>
  <c r="A3047"/>
  <c r="A3046"/>
  <c r="A3045"/>
  <c r="A3044"/>
  <c r="A3043"/>
  <c r="A3042"/>
  <c r="A3041"/>
  <c r="A3040"/>
  <c r="A3039"/>
  <c r="A3038"/>
  <c r="A3037"/>
  <c r="A3036"/>
  <c r="A3035"/>
  <c r="A3034"/>
  <c r="A3033"/>
  <c r="A3032"/>
  <c r="A3031"/>
  <c r="A3030"/>
  <c r="A3029"/>
  <c r="A3028"/>
  <c r="A3027"/>
  <c r="A3026"/>
  <c r="A3025"/>
  <c r="A3024"/>
  <c r="A3023"/>
  <c r="A3022"/>
  <c r="A3021"/>
  <c r="A3020"/>
  <c r="A3019"/>
  <c r="A3018"/>
  <c r="A3017"/>
  <c r="A3016"/>
  <c r="A3015"/>
  <c r="A3014"/>
  <c r="A3013"/>
  <c r="A3012"/>
  <c r="A3011"/>
  <c r="A3010"/>
  <c r="A3009"/>
  <c r="A3008"/>
  <c r="A3007"/>
  <c r="A3006"/>
  <c r="A3005"/>
  <c r="A3004"/>
  <c r="A3003"/>
  <c r="A3002"/>
  <c r="A3001"/>
  <c r="A3000"/>
  <c r="A2999"/>
  <c r="A2998"/>
  <c r="A2997"/>
  <c r="A2996"/>
  <c r="A2995"/>
  <c r="A2994"/>
  <c r="A2993"/>
  <c r="A2992"/>
  <c r="A2991"/>
  <c r="A2990"/>
  <c r="A2989"/>
  <c r="A2988"/>
  <c r="A2987"/>
  <c r="A2986"/>
  <c r="A2985"/>
  <c r="A2984"/>
  <c r="A2983"/>
  <c r="A2982"/>
  <c r="A2981"/>
  <c r="A2980"/>
  <c r="A2979"/>
  <c r="A2978"/>
  <c r="A2977"/>
  <c r="A2976"/>
  <c r="A2975"/>
  <c r="A2974"/>
  <c r="A2973"/>
  <c r="A2972"/>
  <c r="A2971"/>
  <c r="A2970"/>
  <c r="A2969"/>
  <c r="A2968"/>
  <c r="A2967"/>
  <c r="A2966"/>
  <c r="A2965"/>
  <c r="A2964"/>
  <c r="A2963"/>
  <c r="A2962"/>
  <c r="A2961"/>
  <c r="A2960"/>
  <c r="A2959"/>
  <c r="A2958"/>
  <c r="A2957"/>
  <c r="A2956"/>
  <c r="A2955"/>
  <c r="A2954"/>
  <c r="A2953"/>
  <c r="A2952"/>
  <c r="A2951"/>
  <c r="A2950"/>
  <c r="A2949"/>
  <c r="A2948"/>
  <c r="A2947"/>
  <c r="A2946"/>
  <c r="A2945"/>
  <c r="A2944"/>
  <c r="A2943"/>
  <c r="A2942"/>
  <c r="A2941"/>
  <c r="A2940"/>
  <c r="A2939"/>
  <c r="A2938"/>
  <c r="A2937"/>
  <c r="A2936"/>
  <c r="A2935"/>
  <c r="A2934"/>
  <c r="A2933"/>
  <c r="A2932"/>
  <c r="A2931"/>
  <c r="A2930"/>
  <c r="A2929"/>
  <c r="A2928"/>
  <c r="A2927"/>
  <c r="A2926"/>
  <c r="A2925"/>
  <c r="A2924"/>
  <c r="A2923"/>
  <c r="A2922"/>
  <c r="A2921"/>
  <c r="A2920"/>
  <c r="A2919"/>
  <c r="A2918"/>
  <c r="A2917"/>
  <c r="A2916"/>
  <c r="A2915"/>
  <c r="A2914"/>
  <c r="A2913"/>
  <c r="A2912"/>
  <c r="A2911"/>
  <c r="A2910"/>
  <c r="A2909"/>
  <c r="A2908"/>
  <c r="A2907"/>
  <c r="A2906"/>
  <c r="A2905"/>
  <c r="A2904"/>
  <c r="A2903"/>
  <c r="A2902"/>
  <c r="A2901"/>
  <c r="A2900"/>
  <c r="A2899"/>
  <c r="A2898"/>
  <c r="A2897"/>
  <c r="A2896"/>
  <c r="A2895"/>
  <c r="A2894"/>
  <c r="A2893"/>
  <c r="A2892"/>
  <c r="A2891"/>
  <c r="A2890"/>
  <c r="A2889"/>
  <c r="A2888"/>
  <c r="A2887"/>
  <c r="A2886"/>
  <c r="A2885"/>
  <c r="A2884"/>
  <c r="A2883"/>
  <c r="A2882"/>
  <c r="A2881"/>
  <c r="A2880"/>
  <c r="A2879"/>
  <c r="A2878"/>
  <c r="A2877"/>
  <c r="A2876"/>
  <c r="A2875"/>
  <c r="A2874"/>
  <c r="A2873"/>
  <c r="A2872"/>
  <c r="A2871"/>
  <c r="A2870"/>
  <c r="A2869"/>
  <c r="A2868"/>
  <c r="A2867"/>
  <c r="A2866"/>
  <c r="A2865"/>
  <c r="A2864"/>
  <c r="A2863"/>
  <c r="A2862"/>
  <c r="A2861"/>
  <c r="A2860"/>
  <c r="A2859"/>
  <c r="A2858"/>
  <c r="A2857"/>
  <c r="A2856"/>
  <c r="A2855"/>
  <c r="A2854"/>
  <c r="A2853"/>
  <c r="A2852"/>
  <c r="A2851"/>
  <c r="A2850"/>
  <c r="A2849"/>
  <c r="A2848"/>
  <c r="A2847"/>
  <c r="A2846"/>
  <c r="A2845"/>
  <c r="A2844"/>
  <c r="A2843"/>
  <c r="A2842"/>
  <c r="A2841"/>
  <c r="A2840"/>
  <c r="A2839"/>
  <c r="A2838"/>
  <c r="A2837"/>
  <c r="A2836"/>
  <c r="A2835"/>
  <c r="A2834"/>
  <c r="A2833"/>
  <c r="A2832"/>
  <c r="A2831"/>
  <c r="A2830"/>
  <c r="A2829"/>
  <c r="A2828"/>
  <c r="A2827"/>
  <c r="A2826"/>
  <c r="A2825"/>
  <c r="A2824"/>
  <c r="A2823"/>
  <c r="A2822"/>
  <c r="A2821"/>
  <c r="A2820"/>
  <c r="A2819"/>
  <c r="A2818"/>
  <c r="A2817"/>
  <c r="A2816"/>
  <c r="A2815"/>
  <c r="A2814"/>
  <c r="A2813"/>
  <c r="A2812"/>
  <c r="A2811"/>
  <c r="A2810"/>
  <c r="A2809"/>
  <c r="A2808"/>
  <c r="A2807"/>
  <c r="A2806"/>
  <c r="A2805"/>
  <c r="A2804"/>
  <c r="A2803"/>
  <c r="A2802"/>
  <c r="A2801"/>
  <c r="A2800"/>
  <c r="A2799"/>
  <c r="A2798"/>
  <c r="A2797"/>
  <c r="A2796"/>
  <c r="A2795"/>
  <c r="A2794"/>
  <c r="A2793"/>
  <c r="A2792"/>
  <c r="A2791"/>
  <c r="A2790"/>
  <c r="A2789"/>
  <c r="A2788"/>
  <c r="A2787"/>
  <c r="A2786"/>
  <c r="A2785"/>
  <c r="A2784"/>
  <c r="A2783"/>
  <c r="A2782"/>
  <c r="A2781"/>
  <c r="A2780"/>
  <c r="A2779"/>
  <c r="A2778"/>
  <c r="A2777"/>
  <c r="A2776"/>
  <c r="A2775"/>
  <c r="A2774"/>
  <c r="A2773"/>
  <c r="A2772"/>
  <c r="A2771"/>
  <c r="A2770"/>
  <c r="A2769"/>
  <c r="A2768"/>
  <c r="A2767"/>
  <c r="A2766"/>
  <c r="A2765"/>
  <c r="A2764"/>
  <c r="A2763"/>
  <c r="A2762"/>
  <c r="A2761"/>
  <c r="A2760"/>
  <c r="A2759"/>
  <c r="A2758"/>
  <c r="A2757"/>
  <c r="A2756"/>
  <c r="A2755"/>
  <c r="A2754"/>
  <c r="A2753"/>
  <c r="A2752"/>
  <c r="A2751"/>
  <c r="A2750"/>
  <c r="A2749"/>
  <c r="A2748"/>
  <c r="A2747"/>
  <c r="A2746"/>
  <c r="A2745"/>
  <c r="A2744"/>
  <c r="A2743"/>
  <c r="A2742"/>
  <c r="A2741"/>
  <c r="A2740"/>
  <c r="A2739"/>
  <c r="A2738"/>
  <c r="A2737"/>
  <c r="A2736"/>
  <c r="A2735"/>
  <c r="A2734"/>
  <c r="A2733"/>
  <c r="A2732"/>
  <c r="A2731"/>
  <c r="A2730"/>
  <c r="A2729"/>
  <c r="A2728"/>
  <c r="A2727"/>
  <c r="A2726"/>
  <c r="A2725"/>
  <c r="A2724"/>
  <c r="A2723"/>
  <c r="A2722"/>
  <c r="A2721"/>
  <c r="A2720"/>
  <c r="A2719"/>
  <c r="A2718"/>
  <c r="A2717"/>
  <c r="A2716"/>
  <c r="A2715"/>
  <c r="A2714"/>
  <c r="A2713"/>
  <c r="A2712"/>
  <c r="A2711"/>
  <c r="A2710"/>
  <c r="A2709"/>
  <c r="A2708"/>
  <c r="A2707"/>
  <c r="A2706"/>
  <c r="A2705"/>
  <c r="A2704"/>
  <c r="A2703"/>
  <c r="A2702"/>
  <c r="A2701"/>
  <c r="A2700"/>
  <c r="A2699"/>
  <c r="A2698"/>
  <c r="A2697"/>
  <c r="A2696"/>
  <c r="A2695"/>
  <c r="A2694"/>
  <c r="A2693"/>
  <c r="A2692"/>
  <c r="A2691"/>
  <c r="A2690"/>
  <c r="A2689"/>
  <c r="A2688"/>
  <c r="A2687"/>
  <c r="A2686"/>
  <c r="A2685"/>
  <c r="A2684"/>
  <c r="A2683"/>
  <c r="A2682"/>
  <c r="A2681"/>
  <c r="A2680"/>
  <c r="A2679"/>
  <c r="A2678"/>
  <c r="A2677"/>
  <c r="A2676"/>
  <c r="A2675"/>
  <c r="A2674"/>
  <c r="A2673"/>
  <c r="A2672"/>
  <c r="A2671"/>
  <c r="A2670"/>
  <c r="A2669"/>
  <c r="A2668"/>
  <c r="A2667"/>
  <c r="A2666"/>
  <c r="A2665"/>
  <c r="A2664"/>
  <c r="A2663"/>
  <c r="A2662"/>
  <c r="A2661"/>
  <c r="A2660"/>
  <c r="A2659"/>
  <c r="A2658"/>
  <c r="A2657"/>
  <c r="A2656"/>
  <c r="A2655"/>
  <c r="A2654"/>
  <c r="A2653"/>
  <c r="A2652"/>
  <c r="A2651"/>
  <c r="A2650"/>
  <c r="A2649"/>
  <c r="A2648"/>
  <c r="A2647"/>
  <c r="A2646"/>
  <c r="A2645"/>
  <c r="A2644"/>
  <c r="A2643"/>
  <c r="A2642"/>
  <c r="A2641"/>
  <c r="A2640"/>
  <c r="A2639"/>
  <c r="A2638"/>
  <c r="A2637"/>
  <c r="A2636"/>
  <c r="A2635"/>
  <c r="A2634"/>
  <c r="A2633"/>
  <c r="A2632"/>
  <c r="A2631"/>
  <c r="A2630"/>
  <c r="A2629"/>
  <c r="A2628"/>
  <c r="A2627"/>
  <c r="A2626"/>
  <c r="A2625"/>
  <c r="A2624"/>
  <c r="A2623"/>
  <c r="A2622"/>
  <c r="A2621"/>
  <c r="A2620"/>
  <c r="A2619"/>
  <c r="A2618"/>
  <c r="A2617"/>
  <c r="A2616"/>
  <c r="A2615"/>
  <c r="A2614"/>
  <c r="A2613"/>
  <c r="A2612"/>
  <c r="A2611"/>
  <c r="A2610"/>
  <c r="A2609"/>
  <c r="A2608"/>
  <c r="A2607"/>
  <c r="A2606"/>
  <c r="A2605"/>
  <c r="A2604"/>
  <c r="A2603"/>
  <c r="A2602"/>
  <c r="A2601"/>
  <c r="A2600"/>
  <c r="A2599"/>
  <c r="A2598"/>
  <c r="A2597"/>
  <c r="A2596"/>
  <c r="A2595"/>
  <c r="A2594"/>
  <c r="A2593"/>
  <c r="A2592"/>
  <c r="A2591"/>
  <c r="A2590"/>
  <c r="A2589"/>
  <c r="A2588"/>
  <c r="A2587"/>
  <c r="A2586"/>
  <c r="A2585"/>
  <c r="A2584"/>
  <c r="A2583"/>
  <c r="A2582"/>
  <c r="A2581"/>
  <c r="A2580"/>
  <c r="A2579"/>
  <c r="A2578"/>
  <c r="A2577"/>
  <c r="A2576"/>
  <c r="A2575"/>
  <c r="A2574"/>
  <c r="A2573"/>
  <c r="A2572"/>
  <c r="A2571"/>
  <c r="A2570"/>
  <c r="A2569"/>
  <c r="A2568"/>
  <c r="A2567"/>
  <c r="A2566"/>
  <c r="A2565"/>
  <c r="A2564"/>
  <c r="A2563"/>
  <c r="A2562"/>
  <c r="A2561"/>
  <c r="A2560"/>
  <c r="A2559"/>
  <c r="A2558"/>
  <c r="A2557"/>
  <c r="A2556"/>
  <c r="A2555"/>
  <c r="A2554"/>
  <c r="A2553"/>
  <c r="A2552"/>
  <c r="A2551"/>
  <c r="A2550"/>
  <c r="A2549"/>
  <c r="A2548"/>
  <c r="A2547"/>
  <c r="A2546"/>
  <c r="A2545"/>
  <c r="A2544"/>
  <c r="A2543"/>
  <c r="A2542"/>
  <c r="A2541"/>
  <c r="A2540"/>
  <c r="A2539"/>
  <c r="A2538"/>
  <c r="A2537"/>
  <c r="A2536"/>
  <c r="A2535"/>
  <c r="A2534"/>
  <c r="A2533"/>
  <c r="A2532"/>
  <c r="A2531"/>
  <c r="A2530"/>
  <c r="A2529"/>
  <c r="A2528"/>
  <c r="A2527"/>
  <c r="A2526"/>
  <c r="A2525"/>
  <c r="A2524"/>
  <c r="A2523"/>
  <c r="A2522"/>
  <c r="A2521"/>
  <c r="A2520"/>
  <c r="A2519"/>
  <c r="A2518"/>
  <c r="A2517"/>
  <c r="A2516"/>
  <c r="A2515"/>
  <c r="A2514"/>
  <c r="A2513"/>
  <c r="A2512"/>
  <c r="A2511"/>
  <c r="A2510"/>
  <c r="A2509"/>
  <c r="A2508"/>
  <c r="A2507"/>
  <c r="A2506"/>
  <c r="A2505"/>
  <c r="A2504"/>
  <c r="A2503"/>
  <c r="A2502"/>
  <c r="A2501"/>
  <c r="A2500"/>
  <c r="A2499"/>
  <c r="A2498"/>
  <c r="A2497"/>
  <c r="A2496"/>
  <c r="A2495"/>
  <c r="A2494"/>
  <c r="A2493"/>
  <c r="A2492"/>
  <c r="A2491"/>
  <c r="A2490"/>
  <c r="A2489"/>
  <c r="A2488"/>
  <c r="A2487"/>
  <c r="A2486"/>
  <c r="A2485"/>
  <c r="A2484"/>
  <c r="A2483"/>
  <c r="A2482"/>
  <c r="A2481"/>
  <c r="A2480"/>
  <c r="A2479"/>
  <c r="A2478"/>
  <c r="A2477"/>
  <c r="A2476"/>
  <c r="A2475"/>
  <c r="A2474"/>
  <c r="A2473"/>
  <c r="A2472"/>
  <c r="A2471"/>
  <c r="A2470"/>
  <c r="A2469"/>
  <c r="A2468"/>
  <c r="A2467"/>
  <c r="A2466"/>
  <c r="A2465"/>
  <c r="A2464"/>
  <c r="A2463"/>
  <c r="A2462"/>
  <c r="A2461"/>
  <c r="A2460"/>
  <c r="A2459"/>
  <c r="A2458"/>
  <c r="A2457"/>
  <c r="A2456"/>
  <c r="A2455"/>
  <c r="A2454"/>
  <c r="A2453"/>
  <c r="A2452"/>
  <c r="A2451"/>
  <c r="A2450"/>
  <c r="A2449"/>
  <c r="A2448"/>
  <c r="A2447"/>
  <c r="A2446"/>
  <c r="A2445"/>
  <c r="A2444"/>
  <c r="A2443"/>
  <c r="A2442"/>
  <c r="A2441"/>
  <c r="A2440"/>
  <c r="A2439"/>
  <c r="A2438"/>
  <c r="A2437"/>
  <c r="A2436"/>
  <c r="A2435"/>
  <c r="A2434"/>
  <c r="A2433"/>
  <c r="A2432"/>
  <c r="A2431"/>
  <c r="A2430"/>
  <c r="A2429"/>
  <c r="A2428"/>
  <c r="A2427"/>
  <c r="A2426"/>
  <c r="A2425"/>
  <c r="A2424"/>
  <c r="A2423"/>
  <c r="A2422"/>
  <c r="A2421"/>
  <c r="A2420"/>
  <c r="A2419"/>
  <c r="A2418"/>
  <c r="A2417"/>
  <c r="A2416"/>
  <c r="A2415"/>
  <c r="A2414"/>
  <c r="A2413"/>
  <c r="A2412"/>
  <c r="A2411"/>
  <c r="A2410"/>
  <c r="A2409"/>
  <c r="A2408"/>
  <c r="A2407"/>
  <c r="A2406"/>
  <c r="A2405"/>
  <c r="A2404"/>
  <c r="A2403"/>
  <c r="A2402"/>
  <c r="A2401"/>
  <c r="A2400"/>
  <c r="A2399"/>
  <c r="A2398"/>
  <c r="A2397"/>
  <c r="A2396"/>
  <c r="A2395"/>
  <c r="A2394"/>
  <c r="A2393"/>
  <c r="A2392"/>
  <c r="A2391"/>
  <c r="A2390"/>
  <c r="A2389"/>
  <c r="A2388"/>
  <c r="A2387"/>
  <c r="A2386"/>
  <c r="A2385"/>
  <c r="A2384"/>
  <c r="A2383"/>
  <c r="A2382"/>
  <c r="A2381"/>
  <c r="A2380"/>
  <c r="A2379"/>
  <c r="A2378"/>
  <c r="A2377"/>
  <c r="A2376"/>
  <c r="A2375"/>
  <c r="A2374"/>
  <c r="A2373"/>
  <c r="A2372"/>
  <c r="A2371"/>
  <c r="A2370"/>
  <c r="A2369"/>
  <c r="A2368"/>
  <c r="A2367"/>
  <c r="A2366"/>
  <c r="A2365"/>
  <c r="A2364"/>
  <c r="A2363"/>
  <c r="A2362"/>
  <c r="A2361"/>
  <c r="A2360"/>
  <c r="A2359"/>
  <c r="A2358"/>
  <c r="A2357"/>
  <c r="A2356"/>
  <c r="A2355"/>
  <c r="A2354"/>
  <c r="A2353"/>
  <c r="A2352"/>
  <c r="A2351"/>
  <c r="A2350"/>
  <c r="A2349"/>
  <c r="A2348"/>
  <c r="A2347"/>
  <c r="A2346"/>
  <c r="A2345"/>
  <c r="A2344"/>
  <c r="A2343"/>
  <c r="A2342"/>
  <c r="A2341"/>
  <c r="A2340"/>
  <c r="A2339"/>
  <c r="A2338"/>
  <c r="A2337"/>
  <c r="A2336"/>
  <c r="A2335"/>
  <c r="A2334"/>
  <c r="A2333"/>
  <c r="A2332"/>
  <c r="A2331"/>
  <c r="A2330"/>
  <c r="A2329"/>
  <c r="A2328"/>
  <c r="A2327"/>
  <c r="A2326"/>
  <c r="A2325"/>
  <c r="A2324"/>
  <c r="A2323"/>
  <c r="A2322"/>
  <c r="A2321"/>
  <c r="A2320"/>
  <c r="A2319"/>
  <c r="A2318"/>
  <c r="A2317"/>
  <c r="A2316"/>
  <c r="A2315"/>
  <c r="A2314"/>
  <c r="A2313"/>
  <c r="A2312"/>
  <c r="A2311"/>
  <c r="A2310"/>
  <c r="A2309"/>
  <c r="A2308"/>
  <c r="A2307"/>
  <c r="A2306"/>
  <c r="A2305"/>
  <c r="A2304"/>
  <c r="A2303"/>
  <c r="A2302"/>
  <c r="A2301"/>
  <c r="A2300"/>
  <c r="A2299"/>
  <c r="A2298"/>
  <c r="A2297"/>
  <c r="A2296"/>
  <c r="A2295"/>
  <c r="A2294"/>
  <c r="A2293"/>
  <c r="A2292"/>
  <c r="A2291"/>
  <c r="A2290"/>
  <c r="A2289"/>
  <c r="A2288"/>
  <c r="A2287"/>
  <c r="A2286"/>
  <c r="A2285"/>
  <c r="A2284"/>
  <c r="A2283"/>
  <c r="A2282"/>
  <c r="A2281"/>
  <c r="A2280"/>
  <c r="A2279"/>
  <c r="A2278"/>
  <c r="A2277"/>
  <c r="A2276"/>
  <c r="A2275"/>
  <c r="A2274"/>
  <c r="A2273"/>
  <c r="A2272"/>
  <c r="A2271"/>
  <c r="A2270"/>
  <c r="A2269"/>
  <c r="A2268"/>
  <c r="A2267"/>
  <c r="A2266"/>
  <c r="A2265"/>
  <c r="A2264"/>
  <c r="A2263"/>
  <c r="A2262"/>
  <c r="A2261"/>
  <c r="A2260"/>
  <c r="A2259"/>
  <c r="A2258"/>
  <c r="A2257"/>
  <c r="A2256"/>
  <c r="A2255"/>
  <c r="A2254"/>
  <c r="A2253"/>
  <c r="A2252"/>
  <c r="A2251"/>
  <c r="A2250"/>
  <c r="A2249"/>
  <c r="A2248"/>
  <c r="A2247"/>
  <c r="A2246"/>
  <c r="A2245"/>
  <c r="A2244"/>
  <c r="A2243"/>
  <c r="A2242"/>
  <c r="A2241"/>
  <c r="A2240"/>
  <c r="A2239"/>
  <c r="A2238"/>
  <c r="A2237"/>
  <c r="A2236"/>
  <c r="A2235"/>
  <c r="A2234"/>
  <c r="A2233"/>
  <c r="A2232"/>
  <c r="A2231"/>
  <c r="A2230"/>
  <c r="A2229"/>
  <c r="A2228"/>
  <c r="A2227"/>
  <c r="A2226"/>
  <c r="A2225"/>
  <c r="A2224"/>
  <c r="A2223"/>
  <c r="A2222"/>
  <c r="A2221"/>
  <c r="A2220"/>
  <c r="A2219"/>
  <c r="A2218"/>
  <c r="A2217"/>
  <c r="A2216"/>
  <c r="A2215"/>
  <c r="A2214"/>
  <c r="A2213"/>
  <c r="A2212"/>
  <c r="A2211"/>
  <c r="A2210"/>
  <c r="A2209"/>
  <c r="A2208"/>
  <c r="A2207"/>
  <c r="A2206"/>
  <c r="A2205"/>
  <c r="A2204"/>
  <c r="A2203"/>
  <c r="A2202"/>
  <c r="A2201"/>
  <c r="A2200"/>
  <c r="A2199"/>
  <c r="A2198"/>
  <c r="A2197"/>
  <c r="A2196"/>
  <c r="A2195"/>
  <c r="A2194"/>
  <c r="A2193"/>
  <c r="A2192"/>
  <c r="A2191"/>
  <c r="A2190"/>
  <c r="A2189"/>
  <c r="A2188"/>
  <c r="A2187"/>
  <c r="A2186"/>
  <c r="A2185"/>
  <c r="A2184"/>
  <c r="A2183"/>
  <c r="A2182"/>
  <c r="A2181"/>
  <c r="A2180"/>
  <c r="A2179"/>
  <c r="A2178"/>
  <c r="A2177"/>
  <c r="A2176"/>
  <c r="A2175"/>
  <c r="A2174"/>
  <c r="A2173"/>
  <c r="A2172"/>
  <c r="A2171"/>
  <c r="A2170"/>
  <c r="A2169"/>
  <c r="A2168"/>
  <c r="A2167"/>
  <c r="A2166"/>
  <c r="A2165"/>
  <c r="A2164"/>
  <c r="A2163"/>
  <c r="A2162"/>
  <c r="A2161"/>
  <c r="A2160"/>
  <c r="A2159"/>
  <c r="A2158"/>
  <c r="A2157"/>
  <c r="A2156"/>
  <c r="A2155"/>
  <c r="A2154"/>
  <c r="A2153"/>
  <c r="A2152"/>
  <c r="A2151"/>
  <c r="A2150"/>
  <c r="A2149"/>
  <c r="A2148"/>
  <c r="A2147"/>
  <c r="A2146"/>
  <c r="A2145"/>
  <c r="A2144"/>
  <c r="A2143"/>
  <c r="A2142"/>
  <c r="A2141"/>
  <c r="A2140"/>
  <c r="A2139"/>
  <c r="A2138"/>
  <c r="A2137"/>
  <c r="A2136"/>
  <c r="A2135"/>
  <c r="A2134"/>
  <c r="A2133"/>
  <c r="A2132"/>
  <c r="A2131"/>
  <c r="A2130"/>
  <c r="A2129"/>
  <c r="A2128"/>
  <c r="A2127"/>
  <c r="A2126"/>
  <c r="A2125"/>
  <c r="A2124"/>
  <c r="A2123"/>
  <c r="A2122"/>
  <c r="A2121"/>
  <c r="A2120"/>
  <c r="A2119"/>
  <c r="A2118"/>
  <c r="A2117"/>
  <c r="A2116"/>
  <c r="A2115"/>
  <c r="A2114"/>
  <c r="A2113"/>
  <c r="A2112"/>
  <c r="A2111"/>
  <c r="A2110"/>
  <c r="A2109"/>
  <c r="A2108"/>
  <c r="A2107"/>
  <c r="A2106"/>
  <c r="A2105"/>
  <c r="A2104"/>
  <c r="A2103"/>
  <c r="A2102"/>
  <c r="A2101"/>
  <c r="A2100"/>
  <c r="A2099"/>
  <c r="A2098"/>
  <c r="A2097"/>
  <c r="A2096"/>
  <c r="A2095"/>
  <c r="A2094"/>
  <c r="A2093"/>
  <c r="A2092"/>
  <c r="A2091"/>
  <c r="A2090"/>
  <c r="A2089"/>
  <c r="A2088"/>
  <c r="A2087"/>
  <c r="A2086"/>
  <c r="A2085"/>
  <c r="A2084"/>
  <c r="A2083"/>
  <c r="A2082"/>
  <c r="A2081"/>
  <c r="A2080"/>
  <c r="A2079"/>
  <c r="A2078"/>
  <c r="A2077"/>
  <c r="A2076"/>
  <c r="A2075"/>
  <c r="A2074"/>
  <c r="A2073"/>
  <c r="A2072"/>
  <c r="A2071"/>
  <c r="A2070"/>
  <c r="A2069"/>
  <c r="A2068"/>
  <c r="A2067"/>
  <c r="A2066"/>
  <c r="A2065"/>
  <c r="A2064"/>
  <c r="A2063"/>
  <c r="A2062"/>
  <c r="A2061"/>
  <c r="A2060"/>
  <c r="A2059"/>
  <c r="A2058"/>
  <c r="A2057"/>
  <c r="A2056"/>
  <c r="A2055"/>
  <c r="A2054"/>
  <c r="A2053"/>
  <c r="A2052"/>
  <c r="A2051"/>
  <c r="A2050"/>
  <c r="A2049"/>
  <c r="A2048"/>
  <c r="A2047"/>
  <c r="A2046"/>
  <c r="A2045"/>
  <c r="A2044"/>
  <c r="A2043"/>
  <c r="A2042"/>
  <c r="A2041"/>
  <c r="A2040"/>
  <c r="A2039"/>
  <c r="A2038"/>
  <c r="A2037"/>
  <c r="A2036"/>
  <c r="A2035"/>
  <c r="A2034"/>
  <c r="A2033"/>
  <c r="A2032"/>
  <c r="A2031"/>
  <c r="A2030"/>
  <c r="A2029"/>
  <c r="A2028"/>
  <c r="A2027"/>
  <c r="A2026"/>
  <c r="A2025"/>
  <c r="A2024"/>
  <c r="A2023"/>
  <c r="A2022"/>
  <c r="A2021"/>
  <c r="A2020"/>
  <c r="A2019"/>
  <c r="A2018"/>
  <c r="A2017"/>
  <c r="A2016"/>
  <c r="A2015"/>
  <c r="A2014"/>
  <c r="A2013"/>
  <c r="A2012"/>
  <c r="A2011"/>
  <c r="A2010"/>
  <c r="A2009"/>
  <c r="A2008"/>
  <c r="A2007"/>
  <c r="A2006"/>
  <c r="A2005"/>
  <c r="A2004"/>
  <c r="A2003"/>
  <c r="A2002"/>
  <c r="A2001"/>
  <c r="A2000"/>
  <c r="A1999"/>
  <c r="A1998"/>
  <c r="A1997"/>
  <c r="A1996"/>
  <c r="A1995"/>
  <c r="A1994"/>
  <c r="A1993"/>
  <c r="A1992"/>
  <c r="A1991"/>
  <c r="A1990"/>
  <c r="A1989"/>
  <c r="A1988"/>
  <c r="A1987"/>
  <c r="A1986"/>
  <c r="A1985"/>
  <c r="A1984"/>
  <c r="A1983"/>
  <c r="A1982"/>
  <c r="A1981"/>
  <c r="A1980"/>
  <c r="A1979"/>
  <c r="A1978"/>
  <c r="A1977"/>
  <c r="A1976"/>
  <c r="A1975"/>
  <c r="A1974"/>
  <c r="A1973"/>
  <c r="A1972"/>
  <c r="A1971"/>
  <c r="A1970"/>
  <c r="A1969"/>
  <c r="A1968"/>
  <c r="A1967"/>
  <c r="A1966"/>
  <c r="A1965"/>
  <c r="A1964"/>
  <c r="A1963"/>
  <c r="A1962"/>
  <c r="A1961"/>
  <c r="A1960"/>
  <c r="A1959"/>
  <c r="A1958"/>
  <c r="A1957"/>
  <c r="A1956"/>
  <c r="A1955"/>
  <c r="A1954"/>
  <c r="A1953"/>
  <c r="A1952"/>
  <c r="A1951"/>
  <c r="A1950"/>
  <c r="A1949"/>
  <c r="A1948"/>
  <c r="A1947"/>
  <c r="A1946"/>
  <c r="A1945"/>
  <c r="A1944"/>
  <c r="A1943"/>
  <c r="A1942"/>
  <c r="A1941"/>
  <c r="A1940"/>
  <c r="A1939"/>
  <c r="A1938"/>
  <c r="A1937"/>
  <c r="A1936"/>
  <c r="A1935"/>
  <c r="A1934"/>
  <c r="A1933"/>
  <c r="A1932"/>
  <c r="A1931"/>
  <c r="A1930"/>
  <c r="A1929"/>
  <c r="A1928"/>
  <c r="A1927"/>
  <c r="A1926"/>
  <c r="A1925"/>
  <c r="A1924"/>
  <c r="A1923"/>
  <c r="A1922"/>
  <c r="A1921"/>
  <c r="A1920"/>
  <c r="A1919"/>
  <c r="A1918"/>
  <c r="A1917"/>
  <c r="A1916"/>
  <c r="A1915"/>
  <c r="A1914"/>
  <c r="A1913"/>
  <c r="A1912"/>
  <c r="A1911"/>
  <c r="A1910"/>
  <c r="A1909"/>
  <c r="A1908"/>
  <c r="A1907"/>
  <c r="A1906"/>
  <c r="A1905"/>
  <c r="A1904"/>
  <c r="A1903"/>
  <c r="A1902"/>
  <c r="A1901"/>
  <c r="A1900"/>
  <c r="A1899"/>
  <c r="A1898"/>
  <c r="A1897"/>
  <c r="A1896"/>
  <c r="A1895"/>
  <c r="A1894"/>
  <c r="A1893"/>
  <c r="A1892"/>
  <c r="A1891"/>
  <c r="A1890"/>
  <c r="A1889"/>
  <c r="A1888"/>
  <c r="A1887"/>
  <c r="A1886"/>
  <c r="A1885"/>
  <c r="A1884"/>
  <c r="A1883"/>
  <c r="A1882"/>
  <c r="A1881"/>
  <c r="A1880"/>
  <c r="A1879"/>
  <c r="A1878"/>
  <c r="A1877"/>
  <c r="A1876"/>
  <c r="A1875"/>
  <c r="A1874"/>
  <c r="A1873"/>
  <c r="A1872"/>
  <c r="A1871"/>
  <c r="A1870"/>
  <c r="A1869"/>
  <c r="A1868"/>
  <c r="A1867"/>
  <c r="A1866"/>
  <c r="A1865"/>
  <c r="A1864"/>
  <c r="A1863"/>
  <c r="A1862"/>
  <c r="A1861"/>
  <c r="A1860"/>
  <c r="A1859"/>
  <c r="A1858"/>
  <c r="A1857"/>
  <c r="A1856"/>
  <c r="A1855"/>
  <c r="A1854"/>
  <c r="A1853"/>
  <c r="A1852"/>
  <c r="A1851"/>
  <c r="A1850"/>
  <c r="A1849"/>
  <c r="A1848"/>
  <c r="A1847"/>
  <c r="A1846"/>
  <c r="A1845"/>
  <c r="A1844"/>
  <c r="A1843"/>
  <c r="A1842"/>
  <c r="A1841"/>
  <c r="A1840"/>
  <c r="A1839"/>
  <c r="A1838"/>
  <c r="A1837"/>
  <c r="A1836"/>
  <c r="A1835"/>
  <c r="A1834"/>
  <c r="A1833"/>
  <c r="A1832"/>
  <c r="A1831"/>
  <c r="A1830"/>
  <c r="A1829"/>
  <c r="A1828"/>
  <c r="A1827"/>
  <c r="A1826"/>
  <c r="A1825"/>
  <c r="A1824"/>
  <c r="A1823"/>
  <c r="A1822"/>
  <c r="A1821"/>
  <c r="A1820"/>
  <c r="A1819"/>
  <c r="A1818"/>
  <c r="A1817"/>
  <c r="A1816"/>
  <c r="A1815"/>
  <c r="A1814"/>
  <c r="A1813"/>
  <c r="A1812"/>
  <c r="A1811"/>
  <c r="A1810"/>
  <c r="A1809"/>
  <c r="A1808"/>
  <c r="A1807"/>
  <c r="A1806"/>
  <c r="A1805"/>
  <c r="A1804"/>
  <c r="A1803"/>
  <c r="A1802"/>
  <c r="A1801"/>
  <c r="A1800"/>
  <c r="A1799"/>
  <c r="A1798"/>
  <c r="A1797"/>
  <c r="A1796"/>
  <c r="A1795"/>
  <c r="A1794"/>
  <c r="A1793"/>
  <c r="A1792"/>
  <c r="A1791"/>
  <c r="A1790"/>
  <c r="A1789"/>
  <c r="A1788"/>
  <c r="A1787"/>
  <c r="A1786"/>
  <c r="A1785"/>
  <c r="A1784"/>
  <c r="A1783"/>
  <c r="A1782"/>
  <c r="A1781"/>
  <c r="A1780"/>
  <c r="A1779"/>
  <c r="A1778"/>
  <c r="A1777"/>
  <c r="A1776"/>
  <c r="A1775"/>
  <c r="A1774"/>
  <c r="A1773"/>
  <c r="A1772"/>
  <c r="A1771"/>
  <c r="A1770"/>
  <c r="A1769"/>
  <c r="A1768"/>
  <c r="A1767"/>
  <c r="A1766"/>
  <c r="A1765"/>
  <c r="A1764"/>
  <c r="A1763"/>
  <c r="A1762"/>
  <c r="A1761"/>
  <c r="A1760"/>
  <c r="A1759"/>
  <c r="A1758"/>
  <c r="A1757"/>
  <c r="A1756"/>
  <c r="A1755"/>
  <c r="A1754"/>
  <c r="A1753"/>
  <c r="A1752"/>
  <c r="A1751"/>
  <c r="A1750"/>
  <c r="A1749"/>
  <c r="A1748"/>
  <c r="A1747"/>
  <c r="A1746"/>
  <c r="A1745"/>
  <c r="A1744"/>
  <c r="A1743"/>
  <c r="A1742"/>
  <c r="A1741"/>
  <c r="A1740"/>
  <c r="A1739"/>
  <c r="A1738"/>
  <c r="A1737"/>
  <c r="A1736"/>
  <c r="A1735"/>
  <c r="A1734"/>
  <c r="A1733"/>
  <c r="A1732"/>
  <c r="A1731"/>
  <c r="A1730"/>
  <c r="A1729"/>
  <c r="A1728"/>
  <c r="A1727"/>
  <c r="A1726"/>
  <c r="A1725"/>
  <c r="A1724"/>
  <c r="A1723"/>
  <c r="A1722"/>
  <c r="A1721"/>
  <c r="A1720"/>
  <c r="A1719"/>
  <c r="A1718"/>
  <c r="A1717"/>
  <c r="A1716"/>
  <c r="A1715"/>
  <c r="A1714"/>
  <c r="A1713"/>
  <c r="A1712"/>
  <c r="A1711"/>
  <c r="A1710"/>
  <c r="A1709"/>
  <c r="A1708"/>
  <c r="A1707"/>
  <c r="A1706"/>
  <c r="A1705"/>
  <c r="A1704"/>
  <c r="A1703"/>
  <c r="A1702"/>
  <c r="A1701"/>
  <c r="A1700"/>
  <c r="A1699"/>
  <c r="A1698"/>
  <c r="A1697"/>
  <c r="A1696"/>
  <c r="A1695"/>
  <c r="A1694"/>
  <c r="A1693"/>
  <c r="A1692"/>
  <c r="A1691"/>
  <c r="A1690"/>
  <c r="A1689"/>
  <c r="A1688"/>
  <c r="A1687"/>
  <c r="A1686"/>
  <c r="A1685"/>
  <c r="A1684"/>
  <c r="A1683"/>
  <c r="A1682"/>
  <c r="A1681"/>
  <c r="A1680"/>
  <c r="A1679"/>
  <c r="A1678"/>
  <c r="A1677"/>
  <c r="A1676"/>
  <c r="A1675"/>
  <c r="A1674"/>
  <c r="A1673"/>
  <c r="A1672"/>
  <c r="A1671"/>
  <c r="A1670"/>
  <c r="A1669"/>
  <c r="A1668"/>
  <c r="A1667"/>
  <c r="A1666"/>
  <c r="A1665"/>
  <c r="A1664"/>
  <c r="A1663"/>
  <c r="A1662"/>
  <c r="A1661"/>
  <c r="A1660"/>
  <c r="A1659"/>
  <c r="A1658"/>
  <c r="A1657"/>
  <c r="A1656"/>
  <c r="A1655"/>
  <c r="A1654"/>
  <c r="A1653"/>
  <c r="A1652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V17" i="1"/>
  <c r="U17"/>
  <c r="T17"/>
  <c r="S17"/>
  <c r="R17"/>
  <c r="Q17"/>
  <c r="V16"/>
  <c r="U16"/>
  <c r="T16"/>
  <c r="S16"/>
  <c r="R16"/>
  <c r="Q16"/>
  <c r="V15"/>
  <c r="U15"/>
  <c r="T15"/>
  <c r="S15"/>
  <c r="R15"/>
  <c r="Q15"/>
  <c r="V14"/>
  <c r="U14"/>
  <c r="T14"/>
  <c r="S14"/>
  <c r="R14"/>
  <c r="Q14"/>
  <c r="V13"/>
  <c r="U13"/>
  <c r="T13"/>
  <c r="S13"/>
  <c r="R13"/>
  <c r="Q13"/>
  <c r="V12"/>
  <c r="U12"/>
  <c r="T12"/>
  <c r="S12"/>
  <c r="R12"/>
  <c r="Q12"/>
  <c r="V11"/>
  <c r="U11"/>
  <c r="T11"/>
  <c r="S11"/>
  <c r="R11"/>
  <c r="Q11"/>
  <c r="V10"/>
  <c r="U10"/>
  <c r="T10"/>
  <c r="S10"/>
  <c r="R10"/>
  <c r="Q10"/>
  <c r="V9"/>
  <c r="U9"/>
  <c r="T9"/>
  <c r="S9"/>
  <c r="R9"/>
  <c r="Q9"/>
  <c r="V8"/>
  <c r="U8"/>
  <c r="T8"/>
  <c r="S8"/>
  <c r="R8"/>
  <c r="Q8"/>
  <c r="V6"/>
  <c r="U6"/>
  <c r="T6"/>
  <c r="S6"/>
  <c r="R6"/>
  <c r="Q6"/>
  <c r="V7"/>
  <c r="U7"/>
  <c r="T7"/>
  <c r="S7"/>
  <c r="R7"/>
  <c r="Q7"/>
  <c r="K17"/>
  <c r="K16"/>
  <c r="K15"/>
  <c r="K14"/>
  <c r="K13"/>
  <c r="K12"/>
  <c r="K11"/>
  <c r="K10"/>
  <c r="K9"/>
  <c r="K8"/>
  <c r="K6"/>
  <c r="K7"/>
  <c r="M100" i="2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I54" i="3"/>
  <c r="K24" i="1"/>
  <c r="K25" s="1"/>
  <c r="K26" s="1"/>
  <c r="K27" s="1"/>
  <c r="K28" s="1"/>
  <c r="K29" s="1"/>
  <c r="K30" s="1"/>
  <c r="K31" s="1"/>
  <c r="K32" s="1"/>
  <c r="K33" s="1"/>
  <c r="K34" s="1"/>
  <c r="K35" s="1"/>
  <c r="K36" s="1"/>
  <c r="K37" s="1"/>
  <c r="K38" s="1"/>
  <c r="K39" s="1"/>
  <c r="K40" s="1"/>
  <c r="L40" s="1"/>
  <c r="I53" i="3"/>
  <c r="I52"/>
  <c r="H59"/>
  <c r="G31" i="5"/>
  <c r="J100" i="2"/>
  <c r="L100" s="1"/>
  <c r="J99"/>
  <c r="L99" s="1"/>
  <c r="J98"/>
  <c r="L98" s="1"/>
  <c r="J97"/>
  <c r="L97" s="1"/>
  <c r="J96"/>
  <c r="L96" s="1"/>
  <c r="J95"/>
  <c r="L95" s="1"/>
  <c r="J94"/>
  <c r="L94" s="1"/>
  <c r="J93"/>
  <c r="L93" s="1"/>
  <c r="J92"/>
  <c r="L92" s="1"/>
  <c r="J91"/>
  <c r="L91" s="1"/>
  <c r="J90"/>
  <c r="L90" s="1"/>
  <c r="J89"/>
  <c r="L89" s="1"/>
  <c r="J88"/>
  <c r="L88" s="1"/>
  <c r="J87"/>
  <c r="L87" s="1"/>
  <c r="J86"/>
  <c r="L86" s="1"/>
  <c r="J85"/>
  <c r="L85" s="1"/>
  <c r="J84"/>
  <c r="L84" s="1"/>
  <c r="J83"/>
  <c r="L83" s="1"/>
  <c r="J82"/>
  <c r="L82" s="1"/>
  <c r="J81"/>
  <c r="L81" s="1"/>
  <c r="J80"/>
  <c r="L80" s="1"/>
  <c r="J79"/>
  <c r="L79" s="1"/>
  <c r="J78"/>
  <c r="L78" s="1"/>
  <c r="J77"/>
  <c r="L77" s="1"/>
  <c r="J76"/>
  <c r="L76" s="1"/>
  <c r="J75"/>
  <c r="L75" s="1"/>
  <c r="J74"/>
  <c r="L74" s="1"/>
  <c r="J73"/>
  <c r="L73" s="1"/>
  <c r="J72"/>
  <c r="L72" s="1"/>
  <c r="J71"/>
  <c r="L71" s="1"/>
  <c r="J70"/>
  <c r="L70" s="1"/>
  <c r="J69"/>
  <c r="L69" s="1"/>
  <c r="J68"/>
  <c r="L68" s="1"/>
  <c r="J67"/>
  <c r="L67" s="1"/>
  <c r="J66"/>
  <c r="L66" s="1"/>
  <c r="J65"/>
  <c r="L65" s="1"/>
  <c r="J64"/>
  <c r="L64" s="1"/>
  <c r="J63"/>
  <c r="L63" s="1"/>
  <c r="J62"/>
  <c r="L62" s="1"/>
  <c r="J61"/>
  <c r="L61" s="1"/>
  <c r="J60"/>
  <c r="L60" s="1"/>
  <c r="J59"/>
  <c r="L59" s="1"/>
  <c r="J58"/>
  <c r="L58" s="1"/>
  <c r="J57"/>
  <c r="L57" s="1"/>
  <c r="J56"/>
  <c r="L56" s="1"/>
  <c r="J55"/>
  <c r="L55" s="1"/>
  <c r="J54"/>
  <c r="L54" s="1"/>
  <c r="J53"/>
  <c r="L53" s="1"/>
  <c r="J52"/>
  <c r="L52" s="1"/>
  <c r="J51"/>
  <c r="L51" s="1"/>
  <c r="J50"/>
  <c r="L50" s="1"/>
  <c r="J49"/>
  <c r="L49" s="1"/>
  <c r="J48"/>
  <c r="L48" s="1"/>
  <c r="J47"/>
  <c r="L47" s="1"/>
  <c r="J46"/>
  <c r="L46" s="1"/>
  <c r="J45"/>
  <c r="L45" s="1"/>
  <c r="J44"/>
  <c r="L44" s="1"/>
  <c r="J43"/>
  <c r="L43" s="1"/>
  <c r="J42"/>
  <c r="L42" s="1"/>
  <c r="J41"/>
  <c r="L41" s="1"/>
  <c r="J40"/>
  <c r="L40" s="1"/>
  <c r="J39"/>
  <c r="L39" s="1"/>
  <c r="J38"/>
  <c r="L38" s="1"/>
  <c r="J37"/>
  <c r="L37" s="1"/>
  <c r="J36"/>
  <c r="L36" s="1"/>
  <c r="J35"/>
  <c r="L35" s="1"/>
  <c r="J34"/>
  <c r="L34" s="1"/>
  <c r="J33"/>
  <c r="L33" s="1"/>
  <c r="J32"/>
  <c r="L32" s="1"/>
  <c r="J31"/>
  <c r="L31" s="1"/>
  <c r="J30"/>
  <c r="L30" s="1"/>
  <c r="J29"/>
  <c r="L29" s="1"/>
  <c r="J28"/>
  <c r="L28" s="1"/>
  <c r="J27"/>
  <c r="L27" s="1"/>
  <c r="J26"/>
  <c r="L26" s="1"/>
  <c r="J25"/>
  <c r="L25" s="1"/>
  <c r="J24"/>
  <c r="L24" s="1"/>
  <c r="J23"/>
  <c r="L23" s="1"/>
  <c r="J22"/>
  <c r="L22" s="1"/>
  <c r="J21"/>
  <c r="L21" s="1"/>
  <c r="J20"/>
  <c r="L20" s="1"/>
  <c r="J19"/>
  <c r="L19" s="1"/>
  <c r="J18"/>
  <c r="L18" s="1"/>
  <c r="J17"/>
  <c r="L17" s="1"/>
  <c r="J16"/>
  <c r="L16" s="1"/>
  <c r="J15"/>
  <c r="L15" s="1"/>
  <c r="J14"/>
  <c r="L14" s="1"/>
  <c r="J13"/>
  <c r="L13" s="1"/>
  <c r="J12"/>
  <c r="L12" s="1"/>
  <c r="J11"/>
  <c r="L11" s="1"/>
  <c r="J10"/>
  <c r="L10" s="1"/>
  <c r="J9"/>
  <c r="L9" s="1"/>
  <c r="J8"/>
  <c r="L8" s="1"/>
  <c r="J7"/>
  <c r="L7" s="1"/>
  <c r="J6"/>
  <c r="L6" s="1"/>
  <c r="W54" i="3"/>
  <c r="V54"/>
  <c r="U54"/>
  <c r="T54"/>
  <c r="S54"/>
  <c r="R54"/>
  <c r="W53"/>
  <c r="V53"/>
  <c r="U53"/>
  <c r="S53"/>
  <c r="R53"/>
  <c r="W52"/>
  <c r="V52"/>
  <c r="U52"/>
  <c r="T52"/>
  <c r="S52"/>
  <c r="R52"/>
  <c r="W51"/>
  <c r="V51"/>
  <c r="U51"/>
  <c r="T51"/>
  <c r="S51"/>
  <c r="R51"/>
  <c r="J5" i="2"/>
  <c r="L5" s="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I51" i="3"/>
  <c r="A500" i="5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L500"/>
  <c r="G500"/>
  <c r="L499"/>
  <c r="G499"/>
  <c r="L498"/>
  <c r="G498"/>
  <c r="L497"/>
  <c r="G497"/>
  <c r="L496"/>
  <c r="G496"/>
  <c r="L495"/>
  <c r="G495"/>
  <c r="L494"/>
  <c r="G494"/>
  <c r="L493"/>
  <c r="G493"/>
  <c r="L492"/>
  <c r="G492"/>
  <c r="L491"/>
  <c r="G491"/>
  <c r="L490"/>
  <c r="G490"/>
  <c r="L489"/>
  <c r="G489"/>
  <c r="L488"/>
  <c r="G488"/>
  <c r="L487"/>
  <c r="G487"/>
  <c r="L486"/>
  <c r="G486"/>
  <c r="L485"/>
  <c r="G485"/>
  <c r="L484"/>
  <c r="G484"/>
  <c r="L483"/>
  <c r="G483"/>
  <c r="L482"/>
  <c r="G482"/>
  <c r="L481"/>
  <c r="G481"/>
  <c r="L480"/>
  <c r="G480"/>
  <c r="L479"/>
  <c r="G479"/>
  <c r="L478"/>
  <c r="G478"/>
  <c r="L477"/>
  <c r="G477"/>
  <c r="L476"/>
  <c r="G476"/>
  <c r="L475"/>
  <c r="G475"/>
  <c r="L474"/>
  <c r="G474"/>
  <c r="L473"/>
  <c r="G473"/>
  <c r="L472"/>
  <c r="G472"/>
  <c r="L471"/>
  <c r="G471"/>
  <c r="L470"/>
  <c r="G470"/>
  <c r="L469"/>
  <c r="G469"/>
  <c r="L468"/>
  <c r="G468"/>
  <c r="L467"/>
  <c r="G467"/>
  <c r="L466"/>
  <c r="G466"/>
  <c r="L465"/>
  <c r="G465"/>
  <c r="L464"/>
  <c r="G464"/>
  <c r="L463"/>
  <c r="G463"/>
  <c r="L462"/>
  <c r="G462"/>
  <c r="L461"/>
  <c r="G461"/>
  <c r="L460"/>
  <c r="G460"/>
  <c r="L459"/>
  <c r="G459"/>
  <c r="L458"/>
  <c r="G458"/>
  <c r="L457"/>
  <c r="G457"/>
  <c r="L456"/>
  <c r="G456"/>
  <c r="L455"/>
  <c r="G455"/>
  <c r="L454"/>
  <c r="G454"/>
  <c r="L453"/>
  <c r="G453"/>
  <c r="L452"/>
  <c r="G452"/>
  <c r="L451"/>
  <c r="G451"/>
  <c r="L450"/>
  <c r="G450"/>
  <c r="L449"/>
  <c r="G449"/>
  <c r="L448"/>
  <c r="G448"/>
  <c r="L447"/>
  <c r="G447"/>
  <c r="L446"/>
  <c r="G446"/>
  <c r="L445"/>
  <c r="G445"/>
  <c r="L444"/>
  <c r="G444"/>
  <c r="L443"/>
  <c r="G443"/>
  <c r="L442"/>
  <c r="G442"/>
  <c r="L441"/>
  <c r="G441"/>
  <c r="L440"/>
  <c r="G440"/>
  <c r="L439"/>
  <c r="G439"/>
  <c r="L438"/>
  <c r="G438"/>
  <c r="L437"/>
  <c r="G437"/>
  <c r="L436"/>
  <c r="G436"/>
  <c r="L435"/>
  <c r="G435"/>
  <c r="L434"/>
  <c r="G434"/>
  <c r="L433"/>
  <c r="G433"/>
  <c r="L432"/>
  <c r="G432"/>
  <c r="L431"/>
  <c r="G431"/>
  <c r="L430"/>
  <c r="G430"/>
  <c r="L429"/>
  <c r="G429"/>
  <c r="L428"/>
  <c r="G428"/>
  <c r="L427"/>
  <c r="G427"/>
  <c r="L426"/>
  <c r="G426"/>
  <c r="L425"/>
  <c r="G425"/>
  <c r="L424"/>
  <c r="G424"/>
  <c r="L423"/>
  <c r="G423"/>
  <c r="L422"/>
  <c r="G422"/>
  <c r="L421"/>
  <c r="G421"/>
  <c r="L420"/>
  <c r="G420"/>
  <c r="L419"/>
  <c r="G419"/>
  <c r="L418"/>
  <c r="G418"/>
  <c r="L417"/>
  <c r="G417"/>
  <c r="L416"/>
  <c r="G416"/>
  <c r="L415"/>
  <c r="G415"/>
  <c r="L414"/>
  <c r="G414"/>
  <c r="L413"/>
  <c r="G413"/>
  <c r="L412"/>
  <c r="G412"/>
  <c r="L411"/>
  <c r="G411"/>
  <c r="L410"/>
  <c r="G410"/>
  <c r="L409"/>
  <c r="G409"/>
  <c r="L408"/>
  <c r="G408"/>
  <c r="L407"/>
  <c r="G407"/>
  <c r="L406"/>
  <c r="G406"/>
  <c r="L405"/>
  <c r="G405"/>
  <c r="L404"/>
  <c r="G404"/>
  <c r="L403"/>
  <c r="G403"/>
  <c r="L402"/>
  <c r="G402"/>
  <c r="L401"/>
  <c r="G401"/>
  <c r="L400"/>
  <c r="G400"/>
  <c r="L399"/>
  <c r="G399"/>
  <c r="L398"/>
  <c r="G398"/>
  <c r="L397"/>
  <c r="G397"/>
  <c r="L396"/>
  <c r="G396"/>
  <c r="L395"/>
  <c r="G395"/>
  <c r="L394"/>
  <c r="G394"/>
  <c r="L393"/>
  <c r="G393"/>
  <c r="L392"/>
  <c r="G392"/>
  <c r="L391"/>
  <c r="G391"/>
  <c r="L390"/>
  <c r="G390"/>
  <c r="L389"/>
  <c r="G389"/>
  <c r="L388"/>
  <c r="G388"/>
  <c r="L387"/>
  <c r="G387"/>
  <c r="L386"/>
  <c r="G386"/>
  <c r="L385"/>
  <c r="G385"/>
  <c r="L384"/>
  <c r="G384"/>
  <c r="L383"/>
  <c r="G383"/>
  <c r="L382"/>
  <c r="G382"/>
  <c r="L381"/>
  <c r="G381"/>
  <c r="L380"/>
  <c r="G380"/>
  <c r="L379"/>
  <c r="G379"/>
  <c r="L378"/>
  <c r="G378"/>
  <c r="L377"/>
  <c r="G377"/>
  <c r="L376"/>
  <c r="G376"/>
  <c r="L375"/>
  <c r="G375"/>
  <c r="L374"/>
  <c r="G374"/>
  <c r="L373"/>
  <c r="G373"/>
  <c r="L372"/>
  <c r="G372"/>
  <c r="L371"/>
  <c r="G371"/>
  <c r="L370"/>
  <c r="G370"/>
  <c r="L369"/>
  <c r="G369"/>
  <c r="L368"/>
  <c r="G368"/>
  <c r="L367"/>
  <c r="G367"/>
  <c r="L366"/>
  <c r="G366"/>
  <c r="L365"/>
  <c r="G365"/>
  <c r="L364"/>
  <c r="G364"/>
  <c r="L363"/>
  <c r="G363"/>
  <c r="L362"/>
  <c r="G362"/>
  <c r="L361"/>
  <c r="G361"/>
  <c r="L360"/>
  <c r="G360"/>
  <c r="L359"/>
  <c r="G359"/>
  <c r="L358"/>
  <c r="G358"/>
  <c r="L357"/>
  <c r="G357"/>
  <c r="L356"/>
  <c r="G356"/>
  <c r="L355"/>
  <c r="G355"/>
  <c r="L354"/>
  <c r="G354"/>
  <c r="L353"/>
  <c r="G353"/>
  <c r="L352"/>
  <c r="G352"/>
  <c r="L351"/>
  <c r="G351"/>
  <c r="L350"/>
  <c r="G350"/>
  <c r="L349"/>
  <c r="G349"/>
  <c r="L348"/>
  <c r="G348"/>
  <c r="L347"/>
  <c r="G347"/>
  <c r="L346"/>
  <c r="G346"/>
  <c r="L345"/>
  <c r="G345"/>
  <c r="L344"/>
  <c r="G344"/>
  <c r="L343"/>
  <c r="G343"/>
  <c r="L342"/>
  <c r="G342"/>
  <c r="L341"/>
  <c r="G341"/>
  <c r="L340"/>
  <c r="G340"/>
  <c r="L339"/>
  <c r="G339"/>
  <c r="L338"/>
  <c r="G338"/>
  <c r="L337"/>
  <c r="G337"/>
  <c r="L336"/>
  <c r="G336"/>
  <c r="L335"/>
  <c r="G335"/>
  <c r="L334"/>
  <c r="G334"/>
  <c r="L333"/>
  <c r="G333"/>
  <c r="L332"/>
  <c r="G332"/>
  <c r="L331"/>
  <c r="G331"/>
  <c r="L330"/>
  <c r="G330"/>
  <c r="L329"/>
  <c r="G329"/>
  <c r="L328"/>
  <c r="G328"/>
  <c r="L327"/>
  <c r="G327"/>
  <c r="L326"/>
  <c r="G326"/>
  <c r="L325"/>
  <c r="G325"/>
  <c r="L324"/>
  <c r="G324"/>
  <c r="L323"/>
  <c r="G323"/>
  <c r="L322"/>
  <c r="G322"/>
  <c r="L321"/>
  <c r="G321"/>
  <c r="L320"/>
  <c r="G320"/>
  <c r="L319"/>
  <c r="G319"/>
  <c r="L318"/>
  <c r="G318"/>
  <c r="L317"/>
  <c r="G317"/>
  <c r="L316"/>
  <c r="G316"/>
  <c r="L315"/>
  <c r="G315"/>
  <c r="L314"/>
  <c r="G314"/>
  <c r="L313"/>
  <c r="G313"/>
  <c r="L312"/>
  <c r="G312"/>
  <c r="L311"/>
  <c r="G311"/>
  <c r="L310"/>
  <c r="G310"/>
  <c r="L309"/>
  <c r="G309"/>
  <c r="L308"/>
  <c r="G308"/>
  <c r="L307"/>
  <c r="G307"/>
  <c r="L306"/>
  <c r="G306"/>
  <c r="L305"/>
  <c r="G305"/>
  <c r="L304"/>
  <c r="G304"/>
  <c r="L303"/>
  <c r="G303"/>
  <c r="L302"/>
  <c r="G302"/>
  <c r="L301"/>
  <c r="G301"/>
  <c r="L300"/>
  <c r="G300"/>
  <c r="L299"/>
  <c r="G299"/>
  <c r="L298"/>
  <c r="G298"/>
  <c r="L297"/>
  <c r="G297"/>
  <c r="L296"/>
  <c r="G296"/>
  <c r="L295"/>
  <c r="G295"/>
  <c r="L294"/>
  <c r="G294"/>
  <c r="L293"/>
  <c r="G293"/>
  <c r="L292"/>
  <c r="G292"/>
  <c r="L291"/>
  <c r="G291"/>
  <c r="L290"/>
  <c r="G290"/>
  <c r="L289"/>
  <c r="G289"/>
  <c r="L288"/>
  <c r="G288"/>
  <c r="L287"/>
  <c r="G287"/>
  <c r="L286"/>
  <c r="G286"/>
  <c r="L285"/>
  <c r="G285"/>
  <c r="L284"/>
  <c r="G284"/>
  <c r="L283"/>
  <c r="G283"/>
  <c r="L282"/>
  <c r="G282"/>
  <c r="L281"/>
  <c r="G281"/>
  <c r="L280"/>
  <c r="G280"/>
  <c r="L279"/>
  <c r="G279"/>
  <c r="L278"/>
  <c r="G278"/>
  <c r="L277"/>
  <c r="G277"/>
  <c r="L276"/>
  <c r="G276"/>
  <c r="L275"/>
  <c r="G275"/>
  <c r="L274"/>
  <c r="G274"/>
  <c r="L273"/>
  <c r="G273"/>
  <c r="L272"/>
  <c r="G272"/>
  <c r="L271"/>
  <c r="G271"/>
  <c r="L270"/>
  <c r="G270"/>
  <c r="L269"/>
  <c r="G269"/>
  <c r="L268"/>
  <c r="G268"/>
  <c r="L267"/>
  <c r="G267"/>
  <c r="L266"/>
  <c r="G266"/>
  <c r="L265"/>
  <c r="G265"/>
  <c r="L264"/>
  <c r="G264"/>
  <c r="L263"/>
  <c r="G263"/>
  <c r="L262"/>
  <c r="G262"/>
  <c r="L261"/>
  <c r="G261"/>
  <c r="L260"/>
  <c r="G260"/>
  <c r="L259"/>
  <c r="G259"/>
  <c r="L258"/>
  <c r="G258"/>
  <c r="L257"/>
  <c r="G257"/>
  <c r="L256"/>
  <c r="G256"/>
  <c r="L255"/>
  <c r="G255"/>
  <c r="L254"/>
  <c r="G254"/>
  <c r="L253"/>
  <c r="G253"/>
  <c r="L252"/>
  <c r="G252"/>
  <c r="L251"/>
  <c r="G251"/>
  <c r="L250"/>
  <c r="G250"/>
  <c r="L249"/>
  <c r="G249"/>
  <c r="L248"/>
  <c r="G248"/>
  <c r="L247"/>
  <c r="G247"/>
  <c r="L246"/>
  <c r="G246"/>
  <c r="L245"/>
  <c r="G245"/>
  <c r="L244"/>
  <c r="G244"/>
  <c r="L243"/>
  <c r="G243"/>
  <c r="L242"/>
  <c r="G242"/>
  <c r="L241"/>
  <c r="G241"/>
  <c r="L240"/>
  <c r="G240"/>
  <c r="L239"/>
  <c r="G239"/>
  <c r="L238"/>
  <c r="G238"/>
  <c r="L237"/>
  <c r="G237"/>
  <c r="L236"/>
  <c r="G236"/>
  <c r="L235"/>
  <c r="G235"/>
  <c r="L234"/>
  <c r="G234"/>
  <c r="L233"/>
  <c r="G233"/>
  <c r="L232"/>
  <c r="G232"/>
  <c r="L231"/>
  <c r="G231"/>
  <c r="L230"/>
  <c r="G230"/>
  <c r="L229"/>
  <c r="G229"/>
  <c r="L228"/>
  <c r="G228"/>
  <c r="L227"/>
  <c r="G227"/>
  <c r="L226"/>
  <c r="G226"/>
  <c r="L225"/>
  <c r="G225"/>
  <c r="L224"/>
  <c r="G224"/>
  <c r="L223"/>
  <c r="G223"/>
  <c r="L222"/>
  <c r="G222"/>
  <c r="L221"/>
  <c r="G221"/>
  <c r="L220"/>
  <c r="G220"/>
  <c r="L219"/>
  <c r="G219"/>
  <c r="L218"/>
  <c r="G218"/>
  <c r="L217"/>
  <c r="G217"/>
  <c r="L216"/>
  <c r="G216"/>
  <c r="L215"/>
  <c r="G215"/>
  <c r="L214"/>
  <c r="G214"/>
  <c r="L213"/>
  <c r="G213"/>
  <c r="L212"/>
  <c r="G212"/>
  <c r="L211"/>
  <c r="G211"/>
  <c r="L210"/>
  <c r="G210"/>
  <c r="L209"/>
  <c r="G209"/>
  <c r="L208"/>
  <c r="G208"/>
  <c r="L207"/>
  <c r="G207"/>
  <c r="L206"/>
  <c r="G206"/>
  <c r="L205"/>
  <c r="G205"/>
  <c r="L204"/>
  <c r="G204"/>
  <c r="L203"/>
  <c r="G203"/>
  <c r="L202"/>
  <c r="G202"/>
  <c r="L201"/>
  <c r="G201"/>
  <c r="L200"/>
  <c r="G200"/>
  <c r="L199"/>
  <c r="G199"/>
  <c r="L198"/>
  <c r="G198"/>
  <c r="L197"/>
  <c r="G197"/>
  <c r="L196"/>
  <c r="G196"/>
  <c r="L195"/>
  <c r="G195"/>
  <c r="L194"/>
  <c r="G194"/>
  <c r="L193"/>
  <c r="G193"/>
  <c r="L192"/>
  <c r="G192"/>
  <c r="L191"/>
  <c r="G191"/>
  <c r="L190"/>
  <c r="G190"/>
  <c r="L189"/>
  <c r="G189"/>
  <c r="L188"/>
  <c r="G188"/>
  <c r="L187"/>
  <c r="G187"/>
  <c r="L186"/>
  <c r="G186"/>
  <c r="L185"/>
  <c r="G185"/>
  <c r="L184"/>
  <c r="G184"/>
  <c r="L183"/>
  <c r="G183"/>
  <c r="L182"/>
  <c r="G182"/>
  <c r="L181"/>
  <c r="G181"/>
  <c r="L180"/>
  <c r="G180"/>
  <c r="L179"/>
  <c r="G179"/>
  <c r="L178"/>
  <c r="G178"/>
  <c r="L177"/>
  <c r="G177"/>
  <c r="L176"/>
  <c r="G176"/>
  <c r="L175"/>
  <c r="G175"/>
  <c r="L174"/>
  <c r="G174"/>
  <c r="L173"/>
  <c r="G173"/>
  <c r="L172"/>
  <c r="G172"/>
  <c r="L171"/>
  <c r="G171"/>
  <c r="L170"/>
  <c r="G170"/>
  <c r="L169"/>
  <c r="G169"/>
  <c r="L168"/>
  <c r="G168"/>
  <c r="L167"/>
  <c r="G167"/>
  <c r="L166"/>
  <c r="G166"/>
  <c r="L165"/>
  <c r="G165"/>
  <c r="L164"/>
  <c r="G164"/>
  <c r="L163"/>
  <c r="G163"/>
  <c r="L162"/>
  <c r="G162"/>
  <c r="L161"/>
  <c r="G161"/>
  <c r="L160"/>
  <c r="G160"/>
  <c r="L159"/>
  <c r="G159"/>
  <c r="L158"/>
  <c r="G158"/>
  <c r="L157"/>
  <c r="G157"/>
  <c r="L156"/>
  <c r="G156"/>
  <c r="L155"/>
  <c r="G155"/>
  <c r="L154"/>
  <c r="G154"/>
  <c r="L153"/>
  <c r="G153"/>
  <c r="L152"/>
  <c r="G152"/>
  <c r="L151"/>
  <c r="G151"/>
  <c r="L150"/>
  <c r="G150"/>
  <c r="L149"/>
  <c r="G149"/>
  <c r="L148"/>
  <c r="G148"/>
  <c r="L147"/>
  <c r="G147"/>
  <c r="L146"/>
  <c r="G146"/>
  <c r="L145"/>
  <c r="G145"/>
  <c r="L144"/>
  <c r="G144"/>
  <c r="L143"/>
  <c r="G143"/>
  <c r="L142"/>
  <c r="G142"/>
  <c r="L141"/>
  <c r="G141"/>
  <c r="L140"/>
  <c r="G140"/>
  <c r="L139"/>
  <c r="G139"/>
  <c r="L138"/>
  <c r="G138"/>
  <c r="L137"/>
  <c r="G137"/>
  <c r="L136"/>
  <c r="G136"/>
  <c r="L135"/>
  <c r="G135"/>
  <c r="L134"/>
  <c r="G134"/>
  <c r="L133"/>
  <c r="G133"/>
  <c r="L132"/>
  <c r="G132"/>
  <c r="L131"/>
  <c r="G131"/>
  <c r="L130"/>
  <c r="G130"/>
  <c r="L129"/>
  <c r="G129"/>
  <c r="L128"/>
  <c r="G128"/>
  <c r="L127"/>
  <c r="G127"/>
  <c r="L126"/>
  <c r="G126"/>
  <c r="L125"/>
  <c r="G125"/>
  <c r="L124"/>
  <c r="G124"/>
  <c r="L123"/>
  <c r="G123"/>
  <c r="L122"/>
  <c r="G122"/>
  <c r="L121"/>
  <c r="G121"/>
  <c r="L120"/>
  <c r="G120"/>
  <c r="L119"/>
  <c r="G119"/>
  <c r="L118"/>
  <c r="G118"/>
  <c r="L117"/>
  <c r="G117"/>
  <c r="L116"/>
  <c r="G116"/>
  <c r="L115"/>
  <c r="G115"/>
  <c r="L114"/>
  <c r="G114"/>
  <c r="L113"/>
  <c r="G113"/>
  <c r="L112"/>
  <c r="G112"/>
  <c r="L111"/>
  <c r="G111"/>
  <c r="L110"/>
  <c r="G110"/>
  <c r="L109"/>
  <c r="G109"/>
  <c r="L108"/>
  <c r="G108"/>
  <c r="L107"/>
  <c r="G107"/>
  <c r="L106"/>
  <c r="G106"/>
  <c r="L105"/>
  <c r="G105"/>
  <c r="L104"/>
  <c r="G104"/>
  <c r="L103"/>
  <c r="G103"/>
  <c r="L102"/>
  <c r="G102"/>
  <c r="L101"/>
  <c r="G101"/>
  <c r="L100"/>
  <c r="G100"/>
  <c r="L99"/>
  <c r="G99"/>
  <c r="L98"/>
  <c r="G98"/>
  <c r="L97"/>
  <c r="G97"/>
  <c r="L96"/>
  <c r="G96"/>
  <c r="L95"/>
  <c r="G95"/>
  <c r="L94"/>
  <c r="G94"/>
  <c r="L93"/>
  <c r="G93"/>
  <c r="L92"/>
  <c r="G92"/>
  <c r="L91"/>
  <c r="G91"/>
  <c r="L90"/>
  <c r="G90"/>
  <c r="L89"/>
  <c r="G89"/>
  <c r="L88"/>
  <c r="G88"/>
  <c r="L87"/>
  <c r="G87"/>
  <c r="L86"/>
  <c r="G86"/>
  <c r="L85"/>
  <c r="G85"/>
  <c r="L84"/>
  <c r="G84"/>
  <c r="L83"/>
  <c r="G83"/>
  <c r="L82"/>
  <c r="G82"/>
  <c r="L81"/>
  <c r="G81"/>
  <c r="L80"/>
  <c r="G80"/>
  <c r="L79"/>
  <c r="G79"/>
  <c r="L78"/>
  <c r="G78"/>
  <c r="L77"/>
  <c r="G77"/>
  <c r="L76"/>
  <c r="G76"/>
  <c r="L75"/>
  <c r="G75"/>
  <c r="L74"/>
  <c r="G74"/>
  <c r="L73"/>
  <c r="G73"/>
  <c r="L72"/>
  <c r="G72"/>
  <c r="L71"/>
  <c r="G71"/>
  <c r="L70"/>
  <c r="G70"/>
  <c r="L69"/>
  <c r="G69"/>
  <c r="L68"/>
  <c r="G68"/>
  <c r="L67"/>
  <c r="G67"/>
  <c r="L66"/>
  <c r="G66"/>
  <c r="L65"/>
  <c r="G65"/>
  <c r="L64"/>
  <c r="G64"/>
  <c r="L63"/>
  <c r="G63"/>
  <c r="L62"/>
  <c r="G62"/>
  <c r="L61"/>
  <c r="G61"/>
  <c r="L60"/>
  <c r="G60"/>
  <c r="L59"/>
  <c r="G59"/>
  <c r="L58"/>
  <c r="G58"/>
  <c r="L57"/>
  <c r="G57"/>
  <c r="L56"/>
  <c r="G56"/>
  <c r="L55"/>
  <c r="G55"/>
  <c r="L54"/>
  <c r="G54"/>
  <c r="L53"/>
  <c r="G53"/>
  <c r="L52"/>
  <c r="G52"/>
  <c r="L51"/>
  <c r="G51"/>
  <c r="L50"/>
  <c r="G50"/>
  <c r="L49"/>
  <c r="G49"/>
  <c r="L48"/>
  <c r="G48"/>
  <c r="L47"/>
  <c r="G47"/>
  <c r="L46"/>
  <c r="G46"/>
  <c r="L45"/>
  <c r="G45"/>
  <c r="L44"/>
  <c r="G44"/>
  <c r="L43"/>
  <c r="G43"/>
  <c r="L42"/>
  <c r="G42"/>
  <c r="L41"/>
  <c r="G41"/>
  <c r="L40"/>
  <c r="G40"/>
  <c r="L39"/>
  <c r="G39"/>
  <c r="L38"/>
  <c r="G38"/>
  <c r="L37"/>
  <c r="G37"/>
  <c r="L36"/>
  <c r="G36"/>
  <c r="L35"/>
  <c r="G35"/>
  <c r="L34"/>
  <c r="G34"/>
  <c r="L33"/>
  <c r="G33"/>
  <c r="L32"/>
  <c r="G32"/>
  <c r="L25" i="1" l="1"/>
  <c r="L27"/>
  <c r="L29"/>
  <c r="L31"/>
  <c r="L33"/>
  <c r="L35"/>
  <c r="L37"/>
  <c r="L39"/>
  <c r="L24"/>
  <c r="L26"/>
  <c r="L28"/>
  <c r="L30"/>
  <c r="L32"/>
  <c r="L34"/>
  <c r="L36"/>
  <c r="L38"/>
  <c r="AG51" i="3"/>
  <c r="AK51"/>
  <c r="AH52"/>
  <c r="AF53"/>
  <c r="AJ53"/>
  <c r="AH54"/>
  <c r="AK54"/>
  <c r="AK52"/>
  <c r="Q53"/>
  <c r="AI51"/>
  <c r="AH51"/>
  <c r="AG53"/>
  <c r="AI54"/>
  <c r="AE51"/>
  <c r="AF52"/>
  <c r="AK53"/>
  <c r="AI52"/>
  <c r="AG54"/>
  <c r="AE52"/>
  <c r="AF51"/>
  <c r="AJ54"/>
  <c r="AI53"/>
  <c r="AJ51"/>
  <c r="AG52"/>
  <c r="AE54"/>
  <c r="AJ52"/>
  <c r="AE53"/>
  <c r="AF54"/>
  <c r="Q52"/>
  <c r="Q54"/>
  <c r="X52"/>
  <c r="T53"/>
  <c r="AH53" s="1"/>
  <c r="X54"/>
  <c r="Q51"/>
  <c r="X51"/>
  <c r="K32" i="5"/>
  <c r="K34"/>
  <c r="K36"/>
  <c r="K38"/>
  <c r="K40"/>
  <c r="K42"/>
  <c r="K44"/>
  <c r="K46"/>
  <c r="K48"/>
  <c r="K50"/>
  <c r="K52"/>
  <c r="K54"/>
  <c r="K56"/>
  <c r="K58"/>
  <c r="K60"/>
  <c r="K62"/>
  <c r="K64"/>
  <c r="K66"/>
  <c r="K68"/>
  <c r="K70"/>
  <c r="K72"/>
  <c r="K74"/>
  <c r="K76"/>
  <c r="K78"/>
  <c r="K80"/>
  <c r="K82"/>
  <c r="K84"/>
  <c r="K86"/>
  <c r="K88"/>
  <c r="K90"/>
  <c r="K92"/>
  <c r="K94"/>
  <c r="K96"/>
  <c r="K98"/>
  <c r="K100"/>
  <c r="K102"/>
  <c r="K104"/>
  <c r="K106"/>
  <c r="K108"/>
  <c r="K110"/>
  <c r="K112"/>
  <c r="K114"/>
  <c r="K116"/>
  <c r="K118"/>
  <c r="K120"/>
  <c r="K122"/>
  <c r="K124"/>
  <c r="K126"/>
  <c r="K128"/>
  <c r="K130"/>
  <c r="K132"/>
  <c r="K134"/>
  <c r="K136"/>
  <c r="K138"/>
  <c r="K140"/>
  <c r="K142"/>
  <c r="K144"/>
  <c r="K146"/>
  <c r="K148"/>
  <c r="K150"/>
  <c r="K152"/>
  <c r="K154"/>
  <c r="K156"/>
  <c r="K158"/>
  <c r="K160"/>
  <c r="K162"/>
  <c r="K164"/>
  <c r="K166"/>
  <c r="K168"/>
  <c r="K170"/>
  <c r="K172"/>
  <c r="K174"/>
  <c r="K176"/>
  <c r="K178"/>
  <c r="K180"/>
  <c r="K182"/>
  <c r="K184"/>
  <c r="K186"/>
  <c r="K188"/>
  <c r="K190"/>
  <c r="K192"/>
  <c r="K194"/>
  <c r="K196"/>
  <c r="K198"/>
  <c r="K200"/>
  <c r="K202"/>
  <c r="K204"/>
  <c r="K206"/>
  <c r="K208"/>
  <c r="K210"/>
  <c r="K212"/>
  <c r="K214"/>
  <c r="K216"/>
  <c r="K218"/>
  <c r="K220"/>
  <c r="K222"/>
  <c r="K224"/>
  <c r="K226"/>
  <c r="K228"/>
  <c r="K230"/>
  <c r="K232"/>
  <c r="K234"/>
  <c r="K236"/>
  <c r="K238"/>
  <c r="K240"/>
  <c r="K242"/>
  <c r="K244"/>
  <c r="K246"/>
  <c r="K248"/>
  <c r="K250"/>
  <c r="K252"/>
  <c r="K254"/>
  <c r="K256"/>
  <c r="K258"/>
  <c r="K260"/>
  <c r="K262"/>
  <c r="K264"/>
  <c r="K266"/>
  <c r="K268"/>
  <c r="K270"/>
  <c r="K272"/>
  <c r="K274"/>
  <c r="K276"/>
  <c r="K278"/>
  <c r="K280"/>
  <c r="K282"/>
  <c r="K284"/>
  <c r="K286"/>
  <c r="K288"/>
  <c r="K290"/>
  <c r="K292"/>
  <c r="K294"/>
  <c r="K296"/>
  <c r="K298"/>
  <c r="K300"/>
  <c r="K302"/>
  <c r="K304"/>
  <c r="K306"/>
  <c r="K308"/>
  <c r="K310"/>
  <c r="K312"/>
  <c r="K314"/>
  <c r="K316"/>
  <c r="K318"/>
  <c r="K320"/>
  <c r="K322"/>
  <c r="K324"/>
  <c r="K326"/>
  <c r="K328"/>
  <c r="K330"/>
  <c r="K332"/>
  <c r="K334"/>
  <c r="K336"/>
  <c r="K338"/>
  <c r="K340"/>
  <c r="K342"/>
  <c r="K344"/>
  <c r="K346"/>
  <c r="K348"/>
  <c r="K350"/>
  <c r="K352"/>
  <c r="K354"/>
  <c r="K356"/>
  <c r="K358"/>
  <c r="K360"/>
  <c r="K362"/>
  <c r="K364"/>
  <c r="K366"/>
  <c r="K368"/>
  <c r="K370"/>
  <c r="K372"/>
  <c r="K374"/>
  <c r="K376"/>
  <c r="K378"/>
  <c r="K380"/>
  <c r="K382"/>
  <c r="K384"/>
  <c r="K386"/>
  <c r="K388"/>
  <c r="K390"/>
  <c r="K392"/>
  <c r="K394"/>
  <c r="K396"/>
  <c r="K398"/>
  <c r="K400"/>
  <c r="K402"/>
  <c r="K406"/>
  <c r="K408"/>
  <c r="K410"/>
  <c r="K412"/>
  <c r="K414"/>
  <c r="K416"/>
  <c r="K418"/>
  <c r="K420"/>
  <c r="K422"/>
  <c r="K424"/>
  <c r="K426"/>
  <c r="K428"/>
  <c r="K430"/>
  <c r="K432"/>
  <c r="K434"/>
  <c r="K436"/>
  <c r="K438"/>
  <c r="K440"/>
  <c r="K442"/>
  <c r="K444"/>
  <c r="K446"/>
  <c r="K448"/>
  <c r="K450"/>
  <c r="K452"/>
  <c r="K454"/>
  <c r="K456"/>
  <c r="K458"/>
  <c r="K460"/>
  <c r="K462"/>
  <c r="K464"/>
  <c r="K466"/>
  <c r="K468"/>
  <c r="K470"/>
  <c r="K472"/>
  <c r="K474"/>
  <c r="K476"/>
  <c r="K478"/>
  <c r="K480"/>
  <c r="K482"/>
  <c r="K484"/>
  <c r="K486"/>
  <c r="K488"/>
  <c r="K490"/>
  <c r="K492"/>
  <c r="K494"/>
  <c r="K496"/>
  <c r="K498"/>
  <c r="K500"/>
  <c r="K33"/>
  <c r="K35"/>
  <c r="K37"/>
  <c r="K39"/>
  <c r="K41"/>
  <c r="K43"/>
  <c r="K45"/>
  <c r="K47"/>
  <c r="K49"/>
  <c r="K51"/>
  <c r="K53"/>
  <c r="K55"/>
  <c r="K57"/>
  <c r="K59"/>
  <c r="K61"/>
  <c r="K63"/>
  <c r="K65"/>
  <c r="K67"/>
  <c r="K69"/>
  <c r="K71"/>
  <c r="K73"/>
  <c r="K75"/>
  <c r="K77"/>
  <c r="K79"/>
  <c r="K81"/>
  <c r="K83"/>
  <c r="K85"/>
  <c r="K87"/>
  <c r="K89"/>
  <c r="K91"/>
  <c r="K93"/>
  <c r="K95"/>
  <c r="K97"/>
  <c r="K99"/>
  <c r="K101"/>
  <c r="K103"/>
  <c r="K105"/>
  <c r="K107"/>
  <c r="K109"/>
  <c r="K111"/>
  <c r="K113"/>
  <c r="K115"/>
  <c r="K117"/>
  <c r="K119"/>
  <c r="K121"/>
  <c r="K123"/>
  <c r="K125"/>
  <c r="K127"/>
  <c r="K129"/>
  <c r="K131"/>
  <c r="K133"/>
  <c r="K135"/>
  <c r="K137"/>
  <c r="K139"/>
  <c r="K141"/>
  <c r="K143"/>
  <c r="K145"/>
  <c r="K147"/>
  <c r="K149"/>
  <c r="K151"/>
  <c r="K153"/>
  <c r="K155"/>
  <c r="K157"/>
  <c r="K159"/>
  <c r="K161"/>
  <c r="K163"/>
  <c r="K165"/>
  <c r="K167"/>
  <c r="K169"/>
  <c r="K171"/>
  <c r="K173"/>
  <c r="K175"/>
  <c r="K177"/>
  <c r="K179"/>
  <c r="K181"/>
  <c r="K183"/>
  <c r="K185"/>
  <c r="K187"/>
  <c r="K189"/>
  <c r="K191"/>
  <c r="K193"/>
  <c r="K195"/>
  <c r="K197"/>
  <c r="K199"/>
  <c r="K201"/>
  <c r="K203"/>
  <c r="K205"/>
  <c r="K207"/>
  <c r="K209"/>
  <c r="K211"/>
  <c r="K213"/>
  <c r="K215"/>
  <c r="K217"/>
  <c r="K219"/>
  <c r="K221"/>
  <c r="K223"/>
  <c r="K225"/>
  <c r="K227"/>
  <c r="K229"/>
  <c r="K231"/>
  <c r="K233"/>
  <c r="K235"/>
  <c r="K237"/>
  <c r="K239"/>
  <c r="K241"/>
  <c r="K243"/>
  <c r="K405"/>
  <c r="K407"/>
  <c r="K409"/>
  <c r="K411"/>
  <c r="K413"/>
  <c r="K415"/>
  <c r="K417"/>
  <c r="K419"/>
  <c r="K421"/>
  <c r="K423"/>
  <c r="K425"/>
  <c r="K427"/>
  <c r="K429"/>
  <c r="K431"/>
  <c r="K433"/>
  <c r="K435"/>
  <c r="K437"/>
  <c r="K439"/>
  <c r="K441"/>
  <c r="K443"/>
  <c r="K445"/>
  <c r="K447"/>
  <c r="K449"/>
  <c r="K451"/>
  <c r="K453"/>
  <c r="K455"/>
  <c r="K457"/>
  <c r="K459"/>
  <c r="K461"/>
  <c r="K463"/>
  <c r="K465"/>
  <c r="K467"/>
  <c r="K469"/>
  <c r="K471"/>
  <c r="K473"/>
  <c r="K475"/>
  <c r="K477"/>
  <c r="K479"/>
  <c r="K481"/>
  <c r="K483"/>
  <c r="K485"/>
  <c r="K487"/>
  <c r="K489"/>
  <c r="K491"/>
  <c r="K493"/>
  <c r="K495"/>
  <c r="K497"/>
  <c r="K499"/>
  <c r="Q18" i="1"/>
  <c r="K404" i="5"/>
  <c r="K245"/>
  <c r="K247"/>
  <c r="K249"/>
  <c r="K251"/>
  <c r="K253"/>
  <c r="K255"/>
  <c r="K257"/>
  <c r="K259"/>
  <c r="K261"/>
  <c r="K263"/>
  <c r="K265"/>
  <c r="K267"/>
  <c r="K269"/>
  <c r="K271"/>
  <c r="K273"/>
  <c r="K275"/>
  <c r="K277"/>
  <c r="K279"/>
  <c r="K281"/>
  <c r="K283"/>
  <c r="K285"/>
  <c r="K287"/>
  <c r="K289"/>
  <c r="K291"/>
  <c r="K293"/>
  <c r="K295"/>
  <c r="K297"/>
  <c r="K299"/>
  <c r="K301"/>
  <c r="K303"/>
  <c r="K305"/>
  <c r="K307"/>
  <c r="K309"/>
  <c r="K311"/>
  <c r="K313"/>
  <c r="K315"/>
  <c r="K317"/>
  <c r="K319"/>
  <c r="K321"/>
  <c r="K323"/>
  <c r="K325"/>
  <c r="K327"/>
  <c r="K329"/>
  <c r="K331"/>
  <c r="K333"/>
  <c r="K335"/>
  <c r="K337"/>
  <c r="K339"/>
  <c r="K341"/>
  <c r="K343"/>
  <c r="K345"/>
  <c r="K347"/>
  <c r="K349"/>
  <c r="K351"/>
  <c r="K353"/>
  <c r="K355"/>
  <c r="K357"/>
  <c r="K359"/>
  <c r="K361"/>
  <c r="K363"/>
  <c r="K365"/>
  <c r="K367"/>
  <c r="K369"/>
  <c r="K371"/>
  <c r="K373"/>
  <c r="K375"/>
  <c r="K377"/>
  <c r="K379"/>
  <c r="K381"/>
  <c r="K383"/>
  <c r="K385"/>
  <c r="K387"/>
  <c r="K389"/>
  <c r="K391"/>
  <c r="K393"/>
  <c r="K395"/>
  <c r="K397"/>
  <c r="K399"/>
  <c r="K401"/>
  <c r="K403"/>
  <c r="L19"/>
  <c r="G19"/>
  <c r="K19" s="1"/>
  <c r="G14"/>
  <c r="I22" i="3"/>
  <c r="W22"/>
  <c r="AK22" s="1"/>
  <c r="V22"/>
  <c r="U22"/>
  <c r="T22"/>
  <c r="S22"/>
  <c r="R22"/>
  <c r="Q22"/>
  <c r="D7" i="4"/>
  <c r="D6"/>
  <c r="AL52" i="3" l="1"/>
  <c r="AL54"/>
  <c r="AL51"/>
  <c r="AL53"/>
  <c r="X53"/>
  <c r="AH22"/>
  <c r="X22"/>
  <c r="AJ22"/>
  <c r="AI22"/>
  <c r="AE22"/>
  <c r="AG22"/>
  <c r="AF22"/>
  <c r="AL22" l="1"/>
  <c r="W50"/>
  <c r="AK50" s="1"/>
  <c r="W49"/>
  <c r="AK49" s="1"/>
  <c r="W48"/>
  <c r="AK48" s="1"/>
  <c r="W47"/>
  <c r="AK47" s="1"/>
  <c r="W46"/>
  <c r="AK46" s="1"/>
  <c r="W45"/>
  <c r="AK45" s="1"/>
  <c r="W44"/>
  <c r="AK44" s="1"/>
  <c r="W43"/>
  <c r="AK43" s="1"/>
  <c r="W42"/>
  <c r="AK42" s="1"/>
  <c r="W41"/>
  <c r="AK41" s="1"/>
  <c r="W40"/>
  <c r="AK40" s="1"/>
  <c r="W39"/>
  <c r="AK39" s="1"/>
  <c r="W38"/>
  <c r="AK38" s="1"/>
  <c r="W37"/>
  <c r="AK37" s="1"/>
  <c r="W36"/>
  <c r="AK36" s="1"/>
  <c r="W35"/>
  <c r="AK35" s="1"/>
  <c r="W34"/>
  <c r="AK34" s="1"/>
  <c r="W33"/>
  <c r="AK33" s="1"/>
  <c r="W32"/>
  <c r="AK32" s="1"/>
  <c r="W31"/>
  <c r="AK31" s="1"/>
  <c r="W30"/>
  <c r="AK30" s="1"/>
  <c r="W29"/>
  <c r="AK29" s="1"/>
  <c r="W28"/>
  <c r="AK28" s="1"/>
  <c r="W27"/>
  <c r="AK27" s="1"/>
  <c r="W26"/>
  <c r="AK26" s="1"/>
  <c r="W25"/>
  <c r="AK25" s="1"/>
  <c r="W24"/>
  <c r="AK24" s="1"/>
  <c r="W23"/>
  <c r="AK23" s="1"/>
  <c r="W21"/>
  <c r="AK21" s="1"/>
  <c r="P40" i="1" s="1"/>
  <c r="W20" i="3"/>
  <c r="AK20" s="1"/>
  <c r="P39" i="1" s="1"/>
  <c r="W19" i="3"/>
  <c r="AK19" s="1"/>
  <c r="P38" i="1" s="1"/>
  <c r="W18" i="3"/>
  <c r="AK18" s="1"/>
  <c r="P37" i="1" s="1"/>
  <c r="W17" i="3"/>
  <c r="AK17" s="1"/>
  <c r="P36" i="1" s="1"/>
  <c r="W16" i="3"/>
  <c r="AK16" s="1"/>
  <c r="P35" i="1" s="1"/>
  <c r="W15" i="3"/>
  <c r="AK15" s="1"/>
  <c r="P34" i="1" s="1"/>
  <c r="W14" i="3"/>
  <c r="AK14" s="1"/>
  <c r="P33" i="1" s="1"/>
  <c r="W13" i="3"/>
  <c r="AK13" s="1"/>
  <c r="P32" i="1" s="1"/>
  <c r="W12" i="3"/>
  <c r="AK12" s="1"/>
  <c r="P31" i="1" s="1"/>
  <c r="W11" i="3"/>
  <c r="AK11" s="1"/>
  <c r="P30" i="1" s="1"/>
  <c r="W10" i="3"/>
  <c r="AK10" s="1"/>
  <c r="P29" i="1" s="1"/>
  <c r="W9" i="3"/>
  <c r="AK9" s="1"/>
  <c r="P28" i="1" s="1"/>
  <c r="W8" i="3"/>
  <c r="AK8" s="1"/>
  <c r="P27" i="1" s="1"/>
  <c r="W7" i="3"/>
  <c r="AK7" s="1"/>
  <c r="P26" i="1" s="1"/>
  <c r="W6" i="3"/>
  <c r="AK6" s="1"/>
  <c r="P25" i="1" s="1"/>
  <c r="W5" i="3"/>
  <c r="AK5" s="1"/>
  <c r="P24" i="1" s="1"/>
  <c r="R47" i="3"/>
  <c r="R46"/>
  <c r="R45"/>
  <c r="V50"/>
  <c r="U50"/>
  <c r="T50"/>
  <c r="S50"/>
  <c r="R50"/>
  <c r="Q50"/>
  <c r="V49"/>
  <c r="U49"/>
  <c r="T49"/>
  <c r="S49"/>
  <c r="R49"/>
  <c r="Q49"/>
  <c r="I50"/>
  <c r="I49"/>
  <c r="I48"/>
  <c r="I47"/>
  <c r="I46"/>
  <c r="V48"/>
  <c r="U48"/>
  <c r="T48"/>
  <c r="S48"/>
  <c r="R48"/>
  <c r="Q48"/>
  <c r="V47"/>
  <c r="U47"/>
  <c r="T47"/>
  <c r="S47"/>
  <c r="Q47"/>
  <c r="V46"/>
  <c r="U46"/>
  <c r="T46"/>
  <c r="S46"/>
  <c r="Q46"/>
  <c r="Q45"/>
  <c r="I45"/>
  <c r="Q44"/>
  <c r="I44"/>
  <c r="Q43"/>
  <c r="I43"/>
  <c r="Q42"/>
  <c r="I42"/>
  <c r="Q41"/>
  <c r="I41"/>
  <c r="Q40"/>
  <c r="I40"/>
  <c r="V45"/>
  <c r="U45"/>
  <c r="T45"/>
  <c r="S45"/>
  <c r="V44"/>
  <c r="U44"/>
  <c r="T44"/>
  <c r="S44"/>
  <c r="R44"/>
  <c r="V43"/>
  <c r="U43"/>
  <c r="T43"/>
  <c r="S43"/>
  <c r="R43"/>
  <c r="V42"/>
  <c r="U42"/>
  <c r="T42"/>
  <c r="S42"/>
  <c r="R42"/>
  <c r="V41"/>
  <c r="U41"/>
  <c r="T41"/>
  <c r="S41"/>
  <c r="R41"/>
  <c r="V40"/>
  <c r="U40"/>
  <c r="T40"/>
  <c r="S40"/>
  <c r="R40"/>
  <c r="V39"/>
  <c r="U39"/>
  <c r="T39"/>
  <c r="S39"/>
  <c r="R39"/>
  <c r="V38"/>
  <c r="U38"/>
  <c r="T38"/>
  <c r="S38"/>
  <c r="R38"/>
  <c r="Q39"/>
  <c r="Q38"/>
  <c r="Q37"/>
  <c r="Q36"/>
  <c r="Q35"/>
  <c r="Q34"/>
  <c r="Q33"/>
  <c r="Q32"/>
  <c r="Q31"/>
  <c r="Q30"/>
  <c r="Q29"/>
  <c r="Q28"/>
  <c r="Q27"/>
  <c r="Q26"/>
  <c r="Q25"/>
  <c r="Q24"/>
  <c r="Q23"/>
  <c r="Q21"/>
  <c r="Q20"/>
  <c r="Q19"/>
  <c r="Q18"/>
  <c r="Q17"/>
  <c r="Q16"/>
  <c r="Q15"/>
  <c r="Q14"/>
  <c r="Q13"/>
  <c r="Q12"/>
  <c r="Q11"/>
  <c r="Q10"/>
  <c r="Q9"/>
  <c r="Q8"/>
  <c r="Q7"/>
  <c r="Q6"/>
  <c r="Q5"/>
  <c r="I39"/>
  <c r="I38"/>
  <c r="I37"/>
  <c r="I36"/>
  <c r="I35"/>
  <c r="I34"/>
  <c r="I33"/>
  <c r="I32"/>
  <c r="I31"/>
  <c r="I30"/>
  <c r="I29"/>
  <c r="I28"/>
  <c r="I27"/>
  <c r="I26"/>
  <c r="I25"/>
  <c r="I24"/>
  <c r="I23"/>
  <c r="I21"/>
  <c r="I20"/>
  <c r="I19"/>
  <c r="I18"/>
  <c r="I17"/>
  <c r="I16"/>
  <c r="I15"/>
  <c r="I14"/>
  <c r="I13"/>
  <c r="I12"/>
  <c r="I11"/>
  <c r="I10"/>
  <c r="I9"/>
  <c r="I8"/>
  <c r="I7"/>
  <c r="I6"/>
  <c r="I5"/>
  <c r="V37"/>
  <c r="U37"/>
  <c r="T37"/>
  <c r="S37"/>
  <c r="R37"/>
  <c r="V36"/>
  <c r="U36"/>
  <c r="T36"/>
  <c r="S36"/>
  <c r="R36"/>
  <c r="V35"/>
  <c r="U35"/>
  <c r="T35"/>
  <c r="S35"/>
  <c r="R35"/>
  <c r="V34"/>
  <c r="U34"/>
  <c r="T34"/>
  <c r="S34"/>
  <c r="R34"/>
  <c r="V33"/>
  <c r="U33"/>
  <c r="T33"/>
  <c r="S33"/>
  <c r="R33"/>
  <c r="V32"/>
  <c r="U32"/>
  <c r="T32"/>
  <c r="S32"/>
  <c r="R32"/>
  <c r="V31"/>
  <c r="U31"/>
  <c r="T31"/>
  <c r="S31"/>
  <c r="R31"/>
  <c r="V30"/>
  <c r="U30"/>
  <c r="T30"/>
  <c r="S30"/>
  <c r="R30"/>
  <c r="V29"/>
  <c r="U29"/>
  <c r="T29"/>
  <c r="S29"/>
  <c r="R29"/>
  <c r="V28"/>
  <c r="U28"/>
  <c r="T28"/>
  <c r="S28"/>
  <c r="R28"/>
  <c r="V27"/>
  <c r="U27"/>
  <c r="T27"/>
  <c r="S27"/>
  <c r="R27"/>
  <c r="V26"/>
  <c r="U26"/>
  <c r="T26"/>
  <c r="S26"/>
  <c r="R26"/>
  <c r="V25"/>
  <c r="U25"/>
  <c r="T25"/>
  <c r="S25"/>
  <c r="R25"/>
  <c r="V24"/>
  <c r="U24"/>
  <c r="T24"/>
  <c r="S24"/>
  <c r="R24"/>
  <c r="V23"/>
  <c r="U23"/>
  <c r="T23"/>
  <c r="S23"/>
  <c r="R23"/>
  <c r="V21"/>
  <c r="U21"/>
  <c r="T21"/>
  <c r="S21"/>
  <c r="R21"/>
  <c r="V20"/>
  <c r="U20"/>
  <c r="T20"/>
  <c r="S20"/>
  <c r="R20"/>
  <c r="V19"/>
  <c r="U19"/>
  <c r="T19"/>
  <c r="S19"/>
  <c r="R19"/>
  <c r="V18"/>
  <c r="U18"/>
  <c r="T18"/>
  <c r="S18"/>
  <c r="R18"/>
  <c r="V17"/>
  <c r="U17"/>
  <c r="T17"/>
  <c r="S17"/>
  <c r="R17"/>
  <c r="V16"/>
  <c r="U16"/>
  <c r="T16"/>
  <c r="S16"/>
  <c r="R16"/>
  <c r="V15"/>
  <c r="U15"/>
  <c r="T15"/>
  <c r="S15"/>
  <c r="R15"/>
  <c r="V14"/>
  <c r="U14"/>
  <c r="T14"/>
  <c r="S14"/>
  <c r="R14"/>
  <c r="V13"/>
  <c r="U13"/>
  <c r="T13"/>
  <c r="S13"/>
  <c r="R13"/>
  <c r="V12"/>
  <c r="U12"/>
  <c r="T12"/>
  <c r="S12"/>
  <c r="R12"/>
  <c r="V11"/>
  <c r="U11"/>
  <c r="T11"/>
  <c r="S11"/>
  <c r="R11"/>
  <c r="V10"/>
  <c r="U10"/>
  <c r="T10"/>
  <c r="S10"/>
  <c r="R10"/>
  <c r="V9"/>
  <c r="U9"/>
  <c r="T9"/>
  <c r="S9"/>
  <c r="R9"/>
  <c r="V8"/>
  <c r="U8"/>
  <c r="T8"/>
  <c r="S8"/>
  <c r="R8"/>
  <c r="V7"/>
  <c r="U7"/>
  <c r="T7"/>
  <c r="S7"/>
  <c r="R7"/>
  <c r="V6"/>
  <c r="U6"/>
  <c r="T6"/>
  <c r="S6"/>
  <c r="R6"/>
  <c r="V5"/>
  <c r="U5"/>
  <c r="T5"/>
  <c r="S5"/>
  <c r="R5"/>
  <c r="D100" i="4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5"/>
  <c r="L31" i="5"/>
  <c r="L30"/>
  <c r="L29"/>
  <c r="L28"/>
  <c r="L27"/>
  <c r="L26"/>
  <c r="L25"/>
  <c r="L24"/>
  <c r="L23"/>
  <c r="L22"/>
  <c r="L21"/>
  <c r="L20"/>
  <c r="L18"/>
  <c r="L17"/>
  <c r="L16"/>
  <c r="L15"/>
  <c r="L14"/>
  <c r="L13"/>
  <c r="L12"/>
  <c r="L11"/>
  <c r="L10"/>
  <c r="L9"/>
  <c r="L8"/>
  <c r="L7"/>
  <c r="L6"/>
  <c r="L5"/>
  <c r="L4"/>
  <c r="AJ32" i="3"/>
  <c r="AF32"/>
  <c r="K31" i="5"/>
  <c r="G30"/>
  <c r="K30" s="1"/>
  <c r="G29"/>
  <c r="K29" s="1"/>
  <c r="G28"/>
  <c r="K28" s="1"/>
  <c r="G27"/>
  <c r="K27" s="1"/>
  <c r="G26"/>
  <c r="K26" s="1"/>
  <c r="G25"/>
  <c r="K25" s="1"/>
  <c r="G24"/>
  <c r="K24" s="1"/>
  <c r="G23"/>
  <c r="K23" s="1"/>
  <c r="G22"/>
  <c r="K22" s="1"/>
  <c r="G21"/>
  <c r="K21" s="1"/>
  <c r="G20"/>
  <c r="K20" s="1"/>
  <c r="G18"/>
  <c r="K18" s="1"/>
  <c r="G17"/>
  <c r="K17" s="1"/>
  <c r="G16"/>
  <c r="K16" s="1"/>
  <c r="G15"/>
  <c r="K15" s="1"/>
  <c r="K14"/>
  <c r="G13"/>
  <c r="K13" s="1"/>
  <c r="G12"/>
  <c r="K12" s="1"/>
  <c r="G11"/>
  <c r="K11" s="1"/>
  <c r="G10"/>
  <c r="K10" s="1"/>
  <c r="G9"/>
  <c r="K9" s="1"/>
  <c r="G8"/>
  <c r="K8" s="1"/>
  <c r="G7"/>
  <c r="K7" s="1"/>
  <c r="G6"/>
  <c r="K6" s="1"/>
  <c r="G5"/>
  <c r="K5" s="1"/>
  <c r="G4"/>
  <c r="K4" s="1"/>
  <c r="E17" i="1" l="1"/>
  <c r="J17" s="1"/>
  <c r="C17"/>
  <c r="D16"/>
  <c r="E15"/>
  <c r="J15" s="1"/>
  <c r="C15"/>
  <c r="D14"/>
  <c r="E13"/>
  <c r="J13" s="1"/>
  <c r="C13"/>
  <c r="D12"/>
  <c r="E11"/>
  <c r="J11" s="1"/>
  <c r="C11"/>
  <c r="D10"/>
  <c r="E9"/>
  <c r="J9" s="1"/>
  <c r="C9"/>
  <c r="D8"/>
  <c r="E7"/>
  <c r="J7" s="1"/>
  <c r="C7"/>
  <c r="D6"/>
  <c r="D17"/>
  <c r="E16"/>
  <c r="J16" s="1"/>
  <c r="C16"/>
  <c r="D15"/>
  <c r="E14"/>
  <c r="J14" s="1"/>
  <c r="C14"/>
  <c r="D13"/>
  <c r="E12"/>
  <c r="J12" s="1"/>
  <c r="C12"/>
  <c r="D11"/>
  <c r="E10"/>
  <c r="J10" s="1"/>
  <c r="C10"/>
  <c r="D9"/>
  <c r="E8"/>
  <c r="J8" s="1"/>
  <c r="C8"/>
  <c r="D7"/>
  <c r="E6"/>
  <c r="C6"/>
  <c r="AF5" i="3"/>
  <c r="Q24" i="1" s="1"/>
  <c r="AI7" i="3"/>
  <c r="T26" i="1" s="1"/>
  <c r="AH8" i="3"/>
  <c r="S27" i="1" s="1"/>
  <c r="AG9" i="3"/>
  <c r="R28" i="1" s="1"/>
  <c r="AF10" i="3"/>
  <c r="Q29" i="1" s="1"/>
  <c r="AJ10" i="3"/>
  <c r="U29" i="1" s="1"/>
  <c r="AH12" i="3"/>
  <c r="S31" i="1" s="1"/>
  <c r="AF14" i="3"/>
  <c r="Q33" i="1" s="1"/>
  <c r="AJ14" i="3"/>
  <c r="U33" i="1" s="1"/>
  <c r="AI15" i="3"/>
  <c r="T34" i="1" s="1"/>
  <c r="AH16" i="3"/>
  <c r="S35" i="1" s="1"/>
  <c r="AG17" i="3"/>
  <c r="R36" i="1" s="1"/>
  <c r="AI19" i="3"/>
  <c r="T38" i="1" s="1"/>
  <c r="AH20" i="3"/>
  <c r="S39" i="1" s="1"/>
  <c r="AF23" i="3"/>
  <c r="AJ23"/>
  <c r="AH25"/>
  <c r="AF27"/>
  <c r="AJ27"/>
  <c r="AH29"/>
  <c r="AG30"/>
  <c r="AF31"/>
  <c r="AJ31"/>
  <c r="AI32"/>
  <c r="X5"/>
  <c r="X6"/>
  <c r="X8"/>
  <c r="X12"/>
  <c r="X16"/>
  <c r="X21"/>
  <c r="X25"/>
  <c r="X30"/>
  <c r="X33"/>
  <c r="X34"/>
  <c r="AH7"/>
  <c r="S26" i="1" s="1"/>
  <c r="AF13" i="3"/>
  <c r="Q32" i="1" s="1"/>
  <c r="AJ13" i="3"/>
  <c r="U32" i="1" s="1"/>
  <c r="AH15" i="3"/>
  <c r="S34" i="1" s="1"/>
  <c r="AG16" i="3"/>
  <c r="R35" i="1" s="1"/>
  <c r="AH19" i="3"/>
  <c r="S38" i="1" s="1"/>
  <c r="AG20" i="3"/>
  <c r="R39" i="1" s="1"/>
  <c r="AI23" i="3"/>
  <c r="AG25"/>
  <c r="AF26"/>
  <c r="AJ26"/>
  <c r="AI27"/>
  <c r="AG29"/>
  <c r="AF30"/>
  <c r="X7"/>
  <c r="X11"/>
  <c r="X15"/>
  <c r="X19"/>
  <c r="X24"/>
  <c r="X28"/>
  <c r="X32"/>
  <c r="X9"/>
  <c r="X13"/>
  <c r="X17"/>
  <c r="X20"/>
  <c r="X26"/>
  <c r="X29"/>
  <c r="X35"/>
  <c r="X37"/>
  <c r="AI10"/>
  <c r="T29" i="1" s="1"/>
  <c r="AI14" i="3"/>
  <c r="T33" i="1" s="1"/>
  <c r="X10" i="3"/>
  <c r="X14"/>
  <c r="X18"/>
  <c r="X23"/>
  <c r="X27"/>
  <c r="X31"/>
  <c r="X36"/>
  <c r="X49"/>
  <c r="X39"/>
  <c r="AF8"/>
  <c r="Q27" i="1" s="1"/>
  <c r="AH10" i="3"/>
  <c r="S29" i="1" s="1"/>
  <c r="AG11" i="3"/>
  <c r="R30" i="1" s="1"/>
  <c r="AF12" i="3"/>
  <c r="Q31" i="1" s="1"/>
  <c r="AJ12" i="3"/>
  <c r="U31" i="1" s="1"/>
  <c r="AI13" i="3"/>
  <c r="T32" i="1" s="1"/>
  <c r="AH14" i="3"/>
  <c r="S33" i="1" s="1"/>
  <c r="AG15" i="3"/>
  <c r="R34" i="1" s="1"/>
  <c r="AF16" i="3"/>
  <c r="Q35" i="1" s="1"/>
  <c r="AJ16" i="3"/>
  <c r="U35" i="1" s="1"/>
  <c r="AI17" i="3"/>
  <c r="T36" i="1" s="1"/>
  <c r="AH18" i="3"/>
  <c r="S37" i="1" s="1"/>
  <c r="AF20" i="3"/>
  <c r="Q39" i="1" s="1"/>
  <c r="AG24" i="3"/>
  <c r="AF25"/>
  <c r="AJ25"/>
  <c r="AI26"/>
  <c r="AH27"/>
  <c r="AG28"/>
  <c r="AF29"/>
  <c r="AI30"/>
  <c r="AH31"/>
  <c r="AJ6"/>
  <c r="U25" i="1" s="1"/>
  <c r="AE18" i="3"/>
  <c r="AE17"/>
  <c r="AE21"/>
  <c r="AE36"/>
  <c r="AE34"/>
  <c r="AF38"/>
  <c r="AJ38"/>
  <c r="AH39"/>
  <c r="AJ40"/>
  <c r="AH41"/>
  <c r="AJ42"/>
  <c r="AH43"/>
  <c r="AI47"/>
  <c r="AJ49"/>
  <c r="AG50"/>
  <c r="AE11"/>
  <c r="AE15"/>
  <c r="AE19"/>
  <c r="AE24"/>
  <c r="AE28"/>
  <c r="AE33"/>
  <c r="AE35"/>
  <c r="AE37"/>
  <c r="AI38"/>
  <c r="AI40"/>
  <c r="AG41"/>
  <c r="AI42"/>
  <c r="AI44"/>
  <c r="AH45"/>
  <c r="AJ46"/>
  <c r="AH47"/>
  <c r="AI48"/>
  <c r="AI49"/>
  <c r="AF50"/>
  <c r="AJ50"/>
  <c r="AE9"/>
  <c r="AE7"/>
  <c r="AE6"/>
  <c r="AE5"/>
  <c r="AE26"/>
  <c r="AE39"/>
  <c r="AE41"/>
  <c r="AE8"/>
  <c r="AE12"/>
  <c r="AE16"/>
  <c r="AE20"/>
  <c r="AE25"/>
  <c r="AE29"/>
  <c r="AH38"/>
  <c r="AE38"/>
  <c r="AH48"/>
  <c r="AH49"/>
  <c r="AE49"/>
  <c r="AI50"/>
  <c r="AE32"/>
  <c r="AG38"/>
  <c r="AI39"/>
  <c r="AI41"/>
  <c r="AI43"/>
  <c r="AG49"/>
  <c r="AH50"/>
  <c r="AE13"/>
  <c r="AE30"/>
  <c r="AE10"/>
  <c r="AE14"/>
  <c r="AE23"/>
  <c r="AE27"/>
  <c r="AE31"/>
  <c r="AE50"/>
  <c r="AF49"/>
  <c r="X50"/>
  <c r="AE48"/>
  <c r="AF48"/>
  <c r="AJ48"/>
  <c r="AG48"/>
  <c r="AE47"/>
  <c r="AG47"/>
  <c r="AJ47"/>
  <c r="AI46"/>
  <c r="AE46"/>
  <c r="AG46"/>
  <c r="AH46"/>
  <c r="AF46"/>
  <c r="X47"/>
  <c r="AF47"/>
  <c r="X48"/>
  <c r="X46"/>
  <c r="AG44"/>
  <c r="AE45"/>
  <c r="AF45"/>
  <c r="AJ45"/>
  <c r="AI45"/>
  <c r="AH44"/>
  <c r="AE44"/>
  <c r="AF44"/>
  <c r="AJ44"/>
  <c r="AG43"/>
  <c r="AF43"/>
  <c r="AJ43"/>
  <c r="AE43"/>
  <c r="AH42"/>
  <c r="AG42"/>
  <c r="AE42"/>
  <c r="AF42"/>
  <c r="AF41"/>
  <c r="AJ41"/>
  <c r="AE40"/>
  <c r="AG40"/>
  <c r="AH40"/>
  <c r="AF40"/>
  <c r="AF39"/>
  <c r="AJ39"/>
  <c r="X45"/>
  <c r="AG39"/>
  <c r="X43"/>
  <c r="AG45"/>
  <c r="X38"/>
  <c r="X40"/>
  <c r="X42"/>
  <c r="X44"/>
  <c r="X41"/>
  <c r="AF6"/>
  <c r="Q25" i="1" s="1"/>
  <c r="AG13" i="3"/>
  <c r="R32" i="1" s="1"/>
  <c r="AF18" i="3"/>
  <c r="Q37" i="1" s="1"/>
  <c r="AG26" i="3"/>
  <c r="AI33"/>
  <c r="AG34"/>
  <c r="AI35"/>
  <c r="AG36"/>
  <c r="AI37"/>
  <c r="AF17"/>
  <c r="Q36" i="1" s="1"/>
  <c r="AJ17" i="3"/>
  <c r="U36" i="1" s="1"/>
  <c r="AJ30" i="3"/>
  <c r="AJ20"/>
  <c r="U39" i="1" s="1"/>
  <c r="AH5" i="3"/>
  <c r="S24" i="1" s="1"/>
  <c r="AG5" i="3"/>
  <c r="R24" i="1" s="1"/>
  <c r="AH33" i="3"/>
  <c r="AF34"/>
  <c r="AJ34"/>
  <c r="AH35"/>
  <c r="AF36"/>
  <c r="AJ36"/>
  <c r="AH37"/>
  <c r="AF7"/>
  <c r="Q26" i="1" s="1"/>
  <c r="AJ7" i="3"/>
  <c r="U26" i="1" s="1"/>
  <c r="AG10" i="3"/>
  <c r="R29" i="1" s="1"/>
  <c r="AF11" i="3"/>
  <c r="Q30" i="1" s="1"/>
  <c r="AI12" i="3"/>
  <c r="T31" i="1" s="1"/>
  <c r="AG14" i="3"/>
  <c r="R33" i="1" s="1"/>
  <c r="AF15" i="3"/>
  <c r="Q34" i="1" s="1"/>
  <c r="AJ15" i="3"/>
  <c r="U34" i="1" s="1"/>
  <c r="AI16" i="3"/>
  <c r="T35" i="1" s="1"/>
  <c r="AG18" i="3"/>
  <c r="R37" i="1" s="1"/>
  <c r="AF19" i="3"/>
  <c r="Q38" i="1" s="1"/>
  <c r="AI20" i="3"/>
  <c r="T39" i="1" s="1"/>
  <c r="AG23" i="3"/>
  <c r="AF24"/>
  <c r="AJ24"/>
  <c r="AF28"/>
  <c r="AG31"/>
  <c r="AI5"/>
  <c r="T24" i="1" s="1"/>
  <c r="AH6" i="3"/>
  <c r="S25" i="1" s="1"/>
  <c r="AG7" i="3"/>
  <c r="R26" i="1" s="1"/>
  <c r="AJ8" i="3"/>
  <c r="U27" i="1" s="1"/>
  <c r="AI9" i="3"/>
  <c r="T28" i="1" s="1"/>
  <c r="AG19" i="3"/>
  <c r="R38" i="1" s="1"/>
  <c r="AI21" i="3"/>
  <c r="T40" i="1" s="1"/>
  <c r="AJ29" i="3"/>
  <c r="AF9"/>
  <c r="Q28" i="1" s="1"/>
  <c r="AI8" i="3"/>
  <c r="T27" i="1" s="1"/>
  <c r="AH9" i="3"/>
  <c r="S28" i="1" s="1"/>
  <c r="AJ11" i="3"/>
  <c r="U30" i="1" s="1"/>
  <c r="AH17" i="3"/>
  <c r="S36" i="1" s="1"/>
  <c r="AJ19" i="3"/>
  <c r="U38" i="1" s="1"/>
  <c r="AH21" i="3"/>
  <c r="S40" i="1" s="1"/>
  <c r="AI25" i="3"/>
  <c r="AH26"/>
  <c r="AJ28"/>
  <c r="AI29"/>
  <c r="AH30"/>
  <c r="AG33"/>
  <c r="AI34"/>
  <c r="AG35"/>
  <c r="AI36"/>
  <c r="AG37"/>
  <c r="AI11"/>
  <c r="T30" i="1" s="1"/>
  <c r="AJ18" i="3"/>
  <c r="U37" i="1" s="1"/>
  <c r="AG21" i="3"/>
  <c r="R40" i="1" s="1"/>
  <c r="AI24" i="3"/>
  <c r="AI28"/>
  <c r="AH32"/>
  <c r="AF33"/>
  <c r="AJ33"/>
  <c r="AH34"/>
  <c r="AF35"/>
  <c r="AJ35"/>
  <c r="AH36"/>
  <c r="AF37"/>
  <c r="AJ37"/>
  <c r="AJ5"/>
  <c r="U24" i="1" s="1"/>
  <c r="AI6" i="3"/>
  <c r="T25" i="1" s="1"/>
  <c r="AG8" i="3"/>
  <c r="R27" i="1" s="1"/>
  <c r="AJ9" i="3"/>
  <c r="U28" i="1" s="1"/>
  <c r="AH11" i="3"/>
  <c r="S30" i="1" s="1"/>
  <c r="AI18" i="3"/>
  <c r="T37" i="1" s="1"/>
  <c r="AJ21" i="3"/>
  <c r="U40" i="1" s="1"/>
  <c r="AH24" i="3"/>
  <c r="AH28"/>
  <c r="AI31"/>
  <c r="AG32"/>
  <c r="AG27"/>
  <c r="AH23"/>
  <c r="AF21"/>
  <c r="Q40" i="1" s="1"/>
  <c r="AH13" i="3"/>
  <c r="S32" i="1" s="1"/>
  <c r="AG12" i="3"/>
  <c r="R31" i="1" s="1"/>
  <c r="AG6" i="3"/>
  <c r="R25" i="1" s="1"/>
  <c r="S18" l="1"/>
  <c r="W10"/>
  <c r="W15"/>
  <c r="W7"/>
  <c r="W8"/>
  <c r="W13"/>
  <c r="W16"/>
  <c r="W6"/>
  <c r="R18"/>
  <c r="U18"/>
  <c r="T18"/>
  <c r="W14"/>
  <c r="W11"/>
  <c r="W12"/>
  <c r="W17"/>
  <c r="W9"/>
  <c r="M8"/>
  <c r="F8"/>
  <c r="M15"/>
  <c r="F15"/>
  <c r="J6"/>
  <c r="M6" s="1"/>
  <c r="F6"/>
  <c r="E18"/>
  <c r="M16"/>
  <c r="F16"/>
  <c r="M10"/>
  <c r="F10"/>
  <c r="M14"/>
  <c r="F14"/>
  <c r="M13"/>
  <c r="F13"/>
  <c r="M17"/>
  <c r="F17"/>
  <c r="M7"/>
  <c r="F7"/>
  <c r="F11"/>
  <c r="F12"/>
  <c r="M9"/>
  <c r="F9"/>
  <c r="D18"/>
  <c r="AL14" i="3"/>
  <c r="AL27"/>
  <c r="C18" i="1"/>
  <c r="F18" s="1"/>
  <c r="AL16" i="3"/>
  <c r="AL10"/>
  <c r="AL25"/>
  <c r="AL8"/>
  <c r="AL12"/>
  <c r="AL29"/>
  <c r="AL13"/>
  <c r="AL20"/>
  <c r="AL21"/>
  <c r="AL9"/>
  <c r="AL30"/>
  <c r="AL41"/>
  <c r="AL47"/>
  <c r="AL50"/>
  <c r="AL38"/>
  <c r="AL26"/>
  <c r="AL48"/>
  <c r="AL32"/>
  <c r="AL15"/>
  <c r="AL45"/>
  <c r="AL49"/>
  <c r="AL5"/>
  <c r="AL36"/>
  <c r="AL6"/>
  <c r="AL35"/>
  <c r="AL28"/>
  <c r="AL11"/>
  <c r="AL17"/>
  <c r="AL39"/>
  <c r="AL44"/>
  <c r="AL46"/>
  <c r="AL24"/>
  <c r="AL37"/>
  <c r="AL19"/>
  <c r="AL34"/>
  <c r="AL40"/>
  <c r="AL43"/>
  <c r="AL33"/>
  <c r="AL31"/>
  <c r="AL23"/>
  <c r="AL7"/>
  <c r="AL18"/>
  <c r="AL42"/>
  <c r="W18" i="1" l="1"/>
  <c r="V40"/>
  <c r="V38"/>
  <c r="V39"/>
  <c r="V30"/>
  <c r="V34"/>
  <c r="V33"/>
  <c r="V26"/>
  <c r="V37"/>
  <c r="V29"/>
  <c r="V35"/>
  <c r="V36"/>
  <c r="V27"/>
  <c r="V28"/>
  <c r="V31"/>
  <c r="V25"/>
  <c r="V24"/>
  <c r="V32"/>
  <c r="A19"/>
  <c r="M11"/>
  <c r="K18"/>
  <c r="J18"/>
  <c r="M12" l="1"/>
  <c r="M18" s="1"/>
</calcChain>
</file>

<file path=xl/comments1.xml><?xml version="1.0" encoding="utf-8"?>
<comments xmlns="http://schemas.openxmlformats.org/spreadsheetml/2006/main">
  <authors>
    <author>Purwanto</author>
  </authors>
  <commentList>
    <comment ref="J5" authorId="0">
      <text>
        <r>
          <rPr>
            <b/>
            <sz val="9"/>
            <color indexed="81"/>
            <rFont val="Tahoma"/>
            <family val="2"/>
          </rPr>
          <t>Purwanto:</t>
        </r>
        <r>
          <rPr>
            <sz val="9"/>
            <color indexed="81"/>
            <rFont val="Tahoma"/>
            <family val="2"/>
          </rPr>
          <t xml:space="preserve">
Penjumlahan akan muncul secara otomatis
</t>
        </r>
      </text>
    </comment>
  </commentList>
</comments>
</file>

<file path=xl/comments2.xml><?xml version="1.0" encoding="utf-8"?>
<comments xmlns="http://schemas.openxmlformats.org/spreadsheetml/2006/main">
  <authors>
    <author>Purwanto</author>
  </authors>
  <commentList>
    <comment ref="J5" authorId="0">
      <text>
        <r>
          <rPr>
            <b/>
            <sz val="9"/>
            <color indexed="81"/>
            <rFont val="Tahoma"/>
            <family val="2"/>
          </rPr>
          <t>Purwanto:</t>
        </r>
        <r>
          <rPr>
            <sz val="9"/>
            <color indexed="81"/>
            <rFont val="Tahoma"/>
            <family val="2"/>
          </rPr>
          <t xml:space="preserve">
Isi secara manual berdasarkan data Pembelian</t>
        </r>
      </text>
    </comment>
    <comment ref="J6" authorId="0">
      <text>
        <r>
          <rPr>
            <b/>
            <sz val="9"/>
            <color indexed="81"/>
            <rFont val="Tahoma"/>
            <family val="2"/>
          </rPr>
          <t>Purwanto:</t>
        </r>
        <r>
          <rPr>
            <sz val="9"/>
            <color indexed="81"/>
            <rFont val="Tahoma"/>
            <family val="2"/>
          </rPr>
          <t xml:space="preserve">
Isi secara manual berdasarkan data Pembelian</t>
        </r>
      </text>
    </comment>
  </commentList>
</comments>
</file>

<file path=xl/sharedStrings.xml><?xml version="1.0" encoding="utf-8"?>
<sst xmlns="http://schemas.openxmlformats.org/spreadsheetml/2006/main" count="166" uniqueCount="64">
  <si>
    <t>DATA PERSEDIAAN BARANG</t>
  </si>
  <si>
    <t>DASHBOARD PENJUALAN</t>
  </si>
  <si>
    <t>No</t>
  </si>
  <si>
    <t>Tanggal</t>
  </si>
  <si>
    <t>Nama Barang</t>
  </si>
  <si>
    <t>Quantity</t>
  </si>
  <si>
    <t>S</t>
  </si>
  <si>
    <t>M</t>
  </si>
  <si>
    <t>L</t>
  </si>
  <si>
    <t>XL</t>
  </si>
  <si>
    <t>XXL</t>
  </si>
  <si>
    <t>HPP</t>
  </si>
  <si>
    <t>Jumlah</t>
  </si>
  <si>
    <t>Persediaan Awal</t>
  </si>
  <si>
    <t>Penjualan</t>
  </si>
  <si>
    <t>Persediaan Akhir</t>
  </si>
  <si>
    <t>Keterangan</t>
  </si>
  <si>
    <t>No.</t>
  </si>
  <si>
    <t>Ukuran</t>
  </si>
  <si>
    <t>Price</t>
  </si>
  <si>
    <t>Disc</t>
  </si>
  <si>
    <t>Ongkir</t>
  </si>
  <si>
    <t>DATA PENJUALAN</t>
  </si>
  <si>
    <t>JUT</t>
  </si>
  <si>
    <t>Profit</t>
  </si>
  <si>
    <t>Bulan Penjualan</t>
  </si>
  <si>
    <t>Bulan</t>
  </si>
  <si>
    <t>Omzet Penjualan</t>
  </si>
  <si>
    <t>Keuntungan</t>
  </si>
  <si>
    <t>Persentase</t>
  </si>
  <si>
    <t>REKAPITULASI OMZET</t>
  </si>
  <si>
    <t>REKAPITULASI KEUNTUNGAN</t>
  </si>
  <si>
    <t>Saldo Profit Di Bank</t>
  </si>
  <si>
    <t>Pengambilan</t>
  </si>
  <si>
    <t>Saldo Akhir</t>
  </si>
  <si>
    <t>Jumlah Rp.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</si>
  <si>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</si>
  <si>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</si>
  <si>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</si>
  <si>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</si>
  <si>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</si>
  <si>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</si>
  <si>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</si>
  <si>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</si>
  <si>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</si>
  <si>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</si>
  <si>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Nopember</t>
  </si>
  <si>
    <t>Desember</t>
  </si>
  <si>
    <t>Pembelian</t>
  </si>
  <si>
    <t>Persediaan Untuk Dijual</t>
  </si>
  <si>
    <t>All Size</t>
  </si>
  <si>
    <t>REKAPITULASI UKURAN TERJUAL</t>
  </si>
  <si>
    <t>DATA PENGAMBILAN PRIBADI</t>
  </si>
  <si>
    <t>Harga</t>
  </si>
  <si>
    <t>DATA PEMBELIAN BARANG</t>
  </si>
  <si>
    <t>REKAPITULASI PERSEDIAAN AKHIR</t>
  </si>
  <si>
    <t>Design and Created By. Omiyan - Agustus 2012</t>
  </si>
  <si>
    <t>Baju</t>
  </si>
  <si>
    <t>Mohon baca terlebih dahulu</t>
  </si>
  <si>
    <t>-</t>
  </si>
  <si>
    <t>Langkah pertama isi dulu data barang anda di sheet Persediaan</t>
  </si>
  <si>
    <t>Data barang yang ada di sheet Pembelian, dan Penjualan akan muncul secara otomatis sesuai data di sheet Persediaan</t>
  </si>
  <si>
    <t>Tanda bulat hijau, hitam, merah di stok persediaan akhir di sheet Persediaan menunjukkan besar kecilnya stok akhir</t>
  </si>
  <si>
    <t>Untuk membuka sheet yang di protect masukkan angka 5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</si>
</sst>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[$-409]dd\-mmm\-yy;@"/>
    <numFmt numFmtId="165" formatCode="dd/mm/yyyy;@"/>
  </numFmts>
  <fonts count="20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40"/>
      <color theme="1"/>
      <name val="Berlin Sans FB Dem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charset val="1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rgb="FF00B0F0"/>
      <name val="Calibri"/>
      <family val="2"/>
      <charset val="1"/>
      <scheme val="minor"/>
    </font>
    <font>
      <sz val="10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charset val="1"/>
      <scheme val="minor"/>
    </font>
    <font>
      <b/>
      <sz val="12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4">
    <xf numFmtId="0" fontId="0" fillId="0" borderId="0" xfId="0"/>
    <xf numFmtId="41" fontId="0" fillId="0" borderId="0" xfId="1" applyFont="1"/>
    <xf numFmtId="0" fontId="2" fillId="2" borderId="1" xfId="0" applyFont="1" applyFill="1" applyBorder="1" applyAlignment="1">
      <alignment horizontal="center" vertical="center"/>
    </xf>
    <xf numFmtId="0" fontId="3" fillId="0" borderId="0" xfId="0" applyFont="1"/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2" borderId="2" xfId="0" applyFill="1" applyBorder="1"/>
    <xf numFmtId="41" fontId="0" fillId="4" borderId="2" xfId="1" applyFont="1" applyFill="1" applyBorder="1"/>
    <xf numFmtId="0" fontId="0" fillId="2" borderId="7" xfId="0" applyFill="1" applyBorder="1"/>
    <xf numFmtId="41" fontId="0" fillId="4" borderId="7" xfId="1" applyFont="1" applyFill="1" applyBorder="1"/>
    <xf numFmtId="41" fontId="0" fillId="4" borderId="3" xfId="1" applyFont="1" applyFill="1" applyBorder="1"/>
    <xf numFmtId="41" fontId="0" fillId="2" borderId="2" xfId="1" applyFont="1" applyFill="1" applyBorder="1"/>
    <xf numFmtId="41" fontId="0" fillId="2" borderId="7" xfId="1" applyFont="1" applyFill="1" applyBorder="1"/>
    <xf numFmtId="41" fontId="0" fillId="3" borderId="2" xfId="0" applyNumberFormat="1" applyFill="1" applyBorder="1"/>
    <xf numFmtId="41" fontId="0" fillId="3" borderId="7" xfId="1" applyFont="1" applyFill="1" applyBorder="1"/>
    <xf numFmtId="41" fontId="0" fillId="3" borderId="7" xfId="0" applyNumberFormat="1" applyFill="1" applyBorder="1"/>
    <xf numFmtId="0" fontId="0" fillId="0" borderId="2" xfId="0" applyBorder="1"/>
    <xf numFmtId="0" fontId="0" fillId="0" borderId="7" xfId="0" applyBorder="1"/>
    <xf numFmtId="0" fontId="2" fillId="3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41" fontId="0" fillId="6" borderId="2" xfId="1" applyFont="1" applyFill="1" applyBorder="1"/>
    <xf numFmtId="41" fontId="0" fillId="6" borderId="7" xfId="1" applyFont="1" applyFill="1" applyBorder="1"/>
    <xf numFmtId="41" fontId="0" fillId="6" borderId="3" xfId="1" applyFont="1" applyFill="1" applyBorder="1"/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1" fontId="0" fillId="3" borderId="3" xfId="0" applyNumberFormat="1" applyFill="1" applyBorder="1"/>
    <xf numFmtId="14" fontId="0" fillId="0" borderId="0" xfId="0" applyNumberFormat="1"/>
    <xf numFmtId="0" fontId="0" fillId="0" borderId="0" xfId="0" applyProtection="1"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locked="0"/>
    </xf>
    <xf numFmtId="164" fontId="6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41" fontId="4" fillId="0" borderId="0" xfId="1" applyFont="1" applyProtection="1">
      <protection locked="0"/>
    </xf>
    <xf numFmtId="41" fontId="0" fillId="0" borderId="0" xfId="1" applyFont="1" applyProtection="1">
      <protection locked="0"/>
    </xf>
    <xf numFmtId="0" fontId="3" fillId="0" borderId="0" xfId="0" applyFont="1" applyProtection="1">
      <protection hidden="1"/>
    </xf>
    <xf numFmtId="0" fontId="2" fillId="2" borderId="7" xfId="0" applyFont="1" applyFill="1" applyBorder="1" applyAlignment="1" applyProtection="1">
      <alignment horizontal="center" vertical="center" wrapText="1"/>
      <protection hidden="1"/>
    </xf>
    <xf numFmtId="41" fontId="0" fillId="0" borderId="0" xfId="1" applyFont="1" applyProtection="1">
      <protection hidden="1"/>
    </xf>
    <xf numFmtId="0" fontId="0" fillId="5" borderId="0" xfId="0" applyFill="1" applyProtection="1">
      <protection hidden="1"/>
    </xf>
    <xf numFmtId="0" fontId="8" fillId="5" borderId="0" xfId="0" applyFont="1" applyFill="1" applyProtection="1">
      <protection hidden="1"/>
    </xf>
    <xf numFmtId="0" fontId="9" fillId="5" borderId="0" xfId="0" applyFont="1" applyFill="1" applyProtection="1">
      <protection hidden="1"/>
    </xf>
    <xf numFmtId="0" fontId="7" fillId="5" borderId="10" xfId="0" applyFont="1" applyFill="1" applyBorder="1" applyProtection="1">
      <protection hidden="1"/>
    </xf>
    <xf numFmtId="41" fontId="7" fillId="5" borderId="10" xfId="1" applyFont="1" applyFill="1" applyBorder="1" applyProtection="1">
      <protection hidden="1"/>
    </xf>
    <xf numFmtId="0" fontId="7" fillId="5" borderId="11" xfId="0" applyFont="1" applyFill="1" applyBorder="1" applyProtection="1">
      <protection hidden="1"/>
    </xf>
    <xf numFmtId="41" fontId="7" fillId="5" borderId="11" xfId="1" applyFont="1" applyFill="1" applyBorder="1" applyProtection="1">
      <protection hidden="1"/>
    </xf>
    <xf numFmtId="0" fontId="0" fillId="0" borderId="7" xfId="0" applyFill="1" applyBorder="1"/>
    <xf numFmtId="0" fontId="10" fillId="8" borderId="0" xfId="0" applyFont="1" applyFill="1" applyProtection="1">
      <protection locked="0"/>
    </xf>
    <xf numFmtId="0" fontId="9" fillId="8" borderId="0" xfId="0" applyFont="1" applyFill="1" applyProtection="1">
      <protection locked="0"/>
    </xf>
    <xf numFmtId="0" fontId="2" fillId="9" borderId="1" xfId="0" applyFont="1" applyFill="1" applyBorder="1" applyAlignment="1" applyProtection="1">
      <alignment horizontal="center" vertical="center"/>
      <protection locked="0"/>
    </xf>
    <xf numFmtId="0" fontId="0" fillId="7" borderId="0" xfId="0" applyFill="1" applyProtection="1">
      <protection locked="0"/>
    </xf>
    <xf numFmtId="165" fontId="0" fillId="7" borderId="0" xfId="0" applyNumberFormat="1" applyFill="1" applyProtection="1">
      <protection locked="0"/>
    </xf>
    <xf numFmtId="41" fontId="0" fillId="7" borderId="0" xfId="1" applyFont="1" applyFill="1" applyProtection="1">
      <protection locked="0"/>
    </xf>
    <xf numFmtId="0" fontId="12" fillId="2" borderId="2" xfId="0" applyFont="1" applyFill="1" applyBorder="1" applyAlignment="1" applyProtection="1">
      <alignment horizontal="center" vertical="center"/>
      <protection hidden="1"/>
    </xf>
    <xf numFmtId="0" fontId="12" fillId="2" borderId="2" xfId="0" applyFont="1" applyFill="1" applyBorder="1" applyAlignment="1" applyProtection="1">
      <alignment horizontal="center" vertical="center" wrapText="1"/>
      <protection hidden="1"/>
    </xf>
    <xf numFmtId="0" fontId="12" fillId="5" borderId="0" xfId="0" applyFont="1" applyFill="1" applyProtection="1">
      <protection hidden="1"/>
    </xf>
    <xf numFmtId="0" fontId="13" fillId="2" borderId="2" xfId="0" applyFont="1" applyFill="1" applyBorder="1" applyAlignment="1" applyProtection="1">
      <alignment horizontal="center" vertical="center"/>
      <protection hidden="1"/>
    </xf>
    <xf numFmtId="0" fontId="12" fillId="5" borderId="9" xfId="0" applyFont="1" applyFill="1" applyBorder="1" applyProtection="1">
      <protection hidden="1"/>
    </xf>
    <xf numFmtId="41" fontId="12" fillId="5" borderId="9" xfId="1" applyFont="1" applyFill="1" applyBorder="1" applyProtection="1">
      <protection hidden="1"/>
    </xf>
    <xf numFmtId="10" fontId="12" fillId="5" borderId="9" xfId="2" applyNumberFormat="1" applyFont="1" applyFill="1" applyBorder="1" applyProtection="1">
      <protection hidden="1"/>
    </xf>
    <xf numFmtId="41" fontId="12" fillId="5" borderId="10" xfId="1" applyFont="1" applyFill="1" applyBorder="1" applyProtection="1">
      <protection hidden="1"/>
    </xf>
    <xf numFmtId="0" fontId="12" fillId="5" borderId="10" xfId="0" applyFont="1" applyFill="1" applyBorder="1" applyProtection="1">
      <protection hidden="1"/>
    </xf>
    <xf numFmtId="10" fontId="12" fillId="5" borderId="10" xfId="2" applyNumberFormat="1" applyFont="1" applyFill="1" applyBorder="1" applyProtection="1">
      <protection hidden="1"/>
    </xf>
    <xf numFmtId="0" fontId="12" fillId="5" borderId="11" xfId="0" applyFont="1" applyFill="1" applyBorder="1" applyProtection="1">
      <protection hidden="1"/>
    </xf>
    <xf numFmtId="41" fontId="12" fillId="5" borderId="11" xfId="1" applyFont="1" applyFill="1" applyBorder="1" applyProtection="1">
      <protection hidden="1"/>
    </xf>
    <xf numFmtId="41" fontId="14" fillId="3" borderId="3" xfId="1" applyFont="1" applyFill="1" applyBorder="1" applyProtection="1">
      <protection hidden="1"/>
    </xf>
    <xf numFmtId="41" fontId="14" fillId="3" borderId="3" xfId="0" applyNumberFormat="1" applyFont="1" applyFill="1" applyBorder="1" applyProtection="1">
      <protection hidden="1"/>
    </xf>
    <xf numFmtId="0" fontId="4" fillId="5" borderId="0" xfId="0" applyFont="1" applyFill="1" applyProtection="1">
      <protection hidden="1"/>
    </xf>
    <xf numFmtId="0" fontId="0" fillId="10" borderId="0" xfId="0" applyFill="1" applyProtection="1">
      <protection hidden="1"/>
    </xf>
    <xf numFmtId="0" fontId="7" fillId="2" borderId="20" xfId="0" applyFont="1" applyFill="1" applyBorder="1" applyAlignment="1" applyProtection="1">
      <alignment horizontal="center" vertical="center"/>
      <protection hidden="1"/>
    </xf>
    <xf numFmtId="0" fontId="15" fillId="2" borderId="20" xfId="0" applyFont="1" applyFill="1" applyBorder="1" applyAlignment="1" applyProtection="1">
      <alignment horizontal="center" vertical="center"/>
      <protection hidden="1"/>
    </xf>
    <xf numFmtId="0" fontId="16" fillId="5" borderId="0" xfId="0" applyFont="1" applyFill="1" applyProtection="1">
      <protection hidden="1"/>
    </xf>
    <xf numFmtId="0" fontId="0" fillId="5" borderId="0" xfId="0" applyFill="1" applyProtection="1">
      <protection locked="0"/>
    </xf>
    <xf numFmtId="0" fontId="7" fillId="5" borderId="18" xfId="0" applyFont="1" applyFill="1" applyBorder="1" applyProtection="1">
      <protection hidden="1"/>
    </xf>
    <xf numFmtId="0" fontId="7" fillId="5" borderId="0" xfId="0" applyFont="1" applyFill="1" applyBorder="1" applyProtection="1">
      <protection hidden="1"/>
    </xf>
    <xf numFmtId="0" fontId="7" fillId="5" borderId="19" xfId="0" applyFont="1" applyFill="1" applyBorder="1" applyProtection="1">
      <protection hidden="1"/>
    </xf>
    <xf numFmtId="0" fontId="7" fillId="5" borderId="16" xfId="0" applyFont="1" applyFill="1" applyBorder="1" applyProtection="1">
      <protection hidden="1"/>
    </xf>
    <xf numFmtId="0" fontId="7" fillId="5" borderId="23" xfId="0" applyFont="1" applyFill="1" applyBorder="1" applyProtection="1">
      <protection hidden="1"/>
    </xf>
    <xf numFmtId="0" fontId="7" fillId="5" borderId="17" xfId="0" applyFont="1" applyFill="1" applyBorder="1" applyProtection="1">
      <protection hidden="1"/>
    </xf>
    <xf numFmtId="0" fontId="0" fillId="10" borderId="0" xfId="0" applyFill="1" applyProtection="1">
      <protection locked="0"/>
    </xf>
    <xf numFmtId="0" fontId="17" fillId="10" borderId="0" xfId="0" applyFont="1" applyFill="1" applyAlignment="1" applyProtection="1">
      <alignment horizontal="right"/>
      <protection locked="0"/>
    </xf>
    <xf numFmtId="10" fontId="12" fillId="3" borderId="1" xfId="2" applyNumberFormat="1" applyFont="1" applyFill="1" applyBorder="1" applyProtection="1">
      <protection hidden="1"/>
    </xf>
    <xf numFmtId="0" fontId="7" fillId="5" borderId="9" xfId="0" applyFont="1" applyFill="1" applyBorder="1" applyProtection="1">
      <protection hidden="1"/>
    </xf>
    <xf numFmtId="0" fontId="7" fillId="5" borderId="21" xfId="0" applyFont="1" applyFill="1" applyBorder="1" applyProtection="1">
      <protection hidden="1"/>
    </xf>
    <xf numFmtId="0" fontId="7" fillId="5" borderId="24" xfId="0" applyFont="1" applyFill="1" applyBorder="1" applyProtection="1">
      <protection hidden="1"/>
    </xf>
    <xf numFmtId="0" fontId="7" fillId="5" borderId="22" xfId="0" applyFont="1" applyFill="1" applyBorder="1" applyProtection="1">
      <protection hidden="1"/>
    </xf>
    <xf numFmtId="41" fontId="7" fillId="5" borderId="9" xfId="1" applyFont="1" applyFill="1" applyBorder="1" applyProtection="1">
      <protection hidden="1"/>
    </xf>
    <xf numFmtId="0" fontId="0" fillId="0" borderId="3" xfId="0" applyBorder="1" applyAlignment="1">
      <alignment horizontal="center" vertical="center"/>
    </xf>
    <xf numFmtId="0" fontId="0" fillId="0" borderId="3" xfId="0" applyFill="1" applyBorder="1"/>
    <xf numFmtId="0" fontId="0" fillId="2" borderId="3" xfId="0" applyFill="1" applyBorder="1"/>
    <xf numFmtId="41" fontId="0" fillId="2" borderId="3" xfId="1" applyFont="1" applyFill="1" applyBorder="1"/>
    <xf numFmtId="0" fontId="14" fillId="3" borderId="3" xfId="0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5" fillId="3" borderId="0" xfId="0" applyFont="1" applyFill="1" applyBorder="1" applyAlignment="1" applyProtection="1">
      <alignment horizontal="center" vertical="center" wrapText="1"/>
      <protection hidden="1"/>
    </xf>
    <xf numFmtId="0" fontId="5" fillId="3" borderId="8" xfId="0" applyFont="1" applyFill="1" applyBorder="1" applyAlignment="1" applyProtection="1">
      <alignment horizontal="center" vertical="center" wrapText="1"/>
      <protection hidden="1"/>
    </xf>
    <xf numFmtId="0" fontId="11" fillId="5" borderId="0" xfId="0" applyFont="1" applyFill="1" applyAlignment="1" applyProtection="1">
      <alignment horizontal="center" vertical="center"/>
      <protection hidden="1"/>
    </xf>
    <xf numFmtId="0" fontId="12" fillId="2" borderId="12" xfId="0" applyFont="1" applyFill="1" applyBorder="1" applyAlignment="1" applyProtection="1">
      <alignment horizontal="center" vertical="center" wrapText="1"/>
      <protection hidden="1"/>
    </xf>
    <xf numFmtId="0" fontId="12" fillId="2" borderId="13" xfId="0" applyFont="1" applyFill="1" applyBorder="1" applyAlignment="1" applyProtection="1">
      <alignment horizontal="center" vertical="center" wrapText="1"/>
      <protection hidden="1"/>
    </xf>
    <xf numFmtId="41" fontId="14" fillId="3" borderId="14" xfId="0" applyNumberFormat="1" applyFont="1" applyFill="1" applyBorder="1" applyAlignment="1" applyProtection="1">
      <alignment horizontal="center"/>
      <protection hidden="1"/>
    </xf>
    <xf numFmtId="41" fontId="14" fillId="3" borderId="15" xfId="0" applyNumberFormat="1" applyFont="1" applyFill="1" applyBorder="1" applyAlignment="1" applyProtection="1">
      <alignment horizontal="center"/>
      <protection hidden="1"/>
    </xf>
    <xf numFmtId="41" fontId="12" fillId="5" borderId="18" xfId="1" applyFont="1" applyFill="1" applyBorder="1" applyAlignment="1" applyProtection="1">
      <alignment horizontal="center"/>
      <protection hidden="1"/>
    </xf>
    <xf numFmtId="41" fontId="12" fillId="5" borderId="19" xfId="1" applyFont="1" applyFill="1" applyBorder="1" applyAlignment="1" applyProtection="1">
      <alignment horizontal="center"/>
      <protection hidden="1"/>
    </xf>
    <xf numFmtId="0" fontId="7" fillId="2" borderId="20" xfId="0" applyFont="1" applyFill="1" applyBorder="1" applyAlignment="1" applyProtection="1">
      <alignment horizontal="center" vertical="center" wrapText="1"/>
      <protection hidden="1"/>
    </xf>
    <xf numFmtId="0" fontId="7" fillId="2" borderId="20" xfId="0" applyFont="1" applyFill="1" applyBorder="1" applyAlignment="1" applyProtection="1">
      <alignment horizontal="center" vertical="center"/>
      <protection hidden="1"/>
    </xf>
    <xf numFmtId="0" fontId="2" fillId="9" borderId="2" xfId="0" applyFont="1" applyFill="1" applyBorder="1" applyAlignment="1" applyProtection="1">
      <alignment horizontal="center" vertical="center"/>
      <protection locked="0"/>
    </xf>
    <xf numFmtId="0" fontId="2" fillId="9" borderId="3" xfId="0" applyFont="1" applyFill="1" applyBorder="1" applyAlignment="1" applyProtection="1">
      <alignment horizontal="center" vertical="center"/>
      <protection locked="0"/>
    </xf>
    <xf numFmtId="0" fontId="2" fillId="9" borderId="1" xfId="0" applyFont="1" applyFill="1" applyBorder="1" applyAlignment="1" applyProtection="1">
      <alignment horizontal="center" vertical="center"/>
      <protection locked="0"/>
    </xf>
    <xf numFmtId="0" fontId="2" fillId="9" borderId="4" xfId="0" applyFont="1" applyFill="1" applyBorder="1" applyAlignment="1" applyProtection="1">
      <alignment horizontal="center" vertical="center"/>
      <protection locked="0"/>
    </xf>
    <xf numFmtId="0" fontId="2" fillId="9" borderId="5" xfId="0" applyFont="1" applyFill="1" applyBorder="1" applyAlignment="1" applyProtection="1">
      <alignment horizontal="center" vertical="center"/>
      <protection locked="0"/>
    </xf>
    <xf numFmtId="0" fontId="2" fillId="9" borderId="6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3">
    <cellStyle name="Comma [0]" xfId="1" builtinId="6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2"/>
  <c:chart>
    <c:title>
      <c:tx>
        <c:rich>
          <a:bodyPr/>
          <a:lstStyle/>
          <a:p>
            <a:pPr>
              <a:defRPr/>
            </a:pPr>
            <a:r>
              <a:rPr lang="en-US" sz="1400">
                <a:solidFill>
                  <a:srgbClr val="FFFF00"/>
                </a:solidFill>
              </a:rPr>
              <a:t>GRAFIK PERKEMBANGAN OMZET PENJUALAN &amp;</a:t>
            </a:r>
            <a:r>
              <a:rPr lang="en-US" sz="1400" baseline="0">
                <a:solidFill>
                  <a:srgbClr val="FFFF00"/>
                </a:solidFill>
              </a:rPr>
              <a:t> KEUNTUNGAN</a:t>
            </a:r>
            <a:endParaRPr lang="en-US" sz="1400">
              <a:solidFill>
                <a:srgbClr val="FFFF00"/>
              </a:solidFill>
            </a:endParaRPr>
          </a:p>
        </c:rich>
      </c:tx>
      <c:layout/>
    </c:title>
    <c:plotArea>
      <c:layout/>
      <c:lineChart>
        <c:grouping val="stacked"/>
        <c:ser>
          <c:idx val="0"/>
          <c:order val="0"/>
          <c:tx>
            <c:strRef>
              <c:f>Dasboard!$C$5</c:f>
              <c:strCache>
                <c:ptCount val="1"/>
                <c:pt idx="0">
                  <c:v>Omzet Penjualan</c:v>
                </c:pt>
              </c:strCache>
            </c:strRef>
          </c:tx>
          <c:cat>
            <c:strRef>
              <c:f>Dasboard!$B$6:$B$17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Nopember</c:v>
                </c:pt>
                <c:pt idx="11">
                  <c:v>Desember</c:v>
                </c:pt>
              </c:strCache>
            </c:strRef>
          </c:cat>
          <c:val>
            <c:numRef>
              <c:f>Dasboard!$C$6:$C$17</c:f>
              <c:numCache>
                <c:formatCode>_(* #,##0_);_(* \(#,##0\);_(* "-"_);_(@_)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175000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Dasboard!$D$5</c:f>
              <c:strCache>
                <c:ptCount val="1"/>
                <c:pt idx="0">
                  <c:v>HPP</c:v>
                </c:pt>
              </c:strCache>
            </c:strRef>
          </c:tx>
          <c:cat>
            <c:strRef>
              <c:f>Dasboard!$B$6:$B$17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Nopember</c:v>
                </c:pt>
                <c:pt idx="11">
                  <c:v>Desember</c:v>
                </c:pt>
              </c:strCache>
            </c:strRef>
          </c:cat>
          <c:val>
            <c:numRef>
              <c:f>Dasboard!$D$6:$D$17</c:f>
              <c:numCache>
                <c:formatCode>_(* #,##0_);_(* \(#,##0\);_(* "-"_);_(@_)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100000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Dasboard!$E$5</c:f>
              <c:strCache>
                <c:ptCount val="1"/>
                <c:pt idx="0">
                  <c:v>Keuntungan</c:v>
                </c:pt>
              </c:strCache>
            </c:strRef>
          </c:tx>
          <c:cat>
            <c:strRef>
              <c:f>Dasboard!$B$6:$B$17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Nopember</c:v>
                </c:pt>
                <c:pt idx="11">
                  <c:v>Desember</c:v>
                </c:pt>
              </c:strCache>
            </c:strRef>
          </c:cat>
          <c:val>
            <c:numRef>
              <c:f>Dasboard!$E$6:$E$17</c:f>
              <c:numCache>
                <c:formatCode>_(* #,##0_);_(* \(#,##0\);_(* "-"_);_(@_)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75000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</c:ser>
        <c:marker val="1"/>
        <c:axId val="65178240"/>
        <c:axId val="65382656"/>
      </c:lineChart>
      <c:catAx>
        <c:axId val="65178240"/>
        <c:scaling>
          <c:orientation val="minMax"/>
        </c:scaling>
        <c:axPos val="b"/>
        <c:numFmt formatCode="General" sourceLinked="1"/>
        <c:majorTickMark val="none"/>
        <c:tickLblPos val="nextTo"/>
        <c:crossAx val="65382656"/>
        <c:crosses val="autoZero"/>
        <c:auto val="1"/>
        <c:lblAlgn val="ctr"/>
        <c:lblOffset val="100"/>
      </c:catAx>
      <c:valAx>
        <c:axId val="65382656"/>
        <c:scaling>
          <c:orientation val="minMax"/>
        </c:scaling>
        <c:axPos val="l"/>
        <c:majorGridlines/>
        <c:numFmt formatCode="_(* #,##0_);_(* \(#,##0\);_(* &quot;-&quot;_);_(@_)" sourceLinked="1"/>
        <c:majorTickMark val="none"/>
        <c:tickLblPos val="nextTo"/>
        <c:spPr>
          <a:ln w="9525">
            <a:noFill/>
          </a:ln>
        </c:spPr>
        <c:crossAx val="6517824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</xdr:colOff>
      <xdr:row>19</xdr:row>
      <xdr:rowOff>219075</xdr:rowOff>
    </xdr:from>
    <xdr:to>
      <xdr:col>9</xdr:col>
      <xdr:colOff>781050</xdr:colOff>
      <xdr:row>40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C7"/>
  <sheetViews>
    <sheetView showGridLines="0" showRowColHeaders="0" tabSelected="1" workbookViewId="0">
      <selection activeCell="E19" sqref="E19"/>
    </sheetView>
  </sheetViews>
  <sheetFormatPr defaultRowHeight="15"/>
  <cols>
    <col min="2" max="2" width="2.140625" customWidth="1"/>
  </cols>
  <sheetData>
    <row r="2" spans="2:3">
      <c r="B2" t="s">
        <v>58</v>
      </c>
    </row>
    <row r="4" spans="2:3">
      <c r="B4" t="s">
        <v>59</v>
      </c>
      <c r="C4" t="s">
        <v>60</v>
      </c>
    </row>
    <row r="5" spans="2:3">
      <c r="B5" t="s">
        <v>59</v>
      </c>
      <c r="C5" t="s">
        <v>61</v>
      </c>
    </row>
    <row r="6" spans="2:3">
      <c r="B6" t="s">
        <v>59</v>
      </c>
      <c r="C6" t="s">
        <v>62</v>
      </c>
    </row>
    <row r="7" spans="2:3">
      <c r="B7" t="s">
        <v>59</v>
      </c>
      <c r="C7" t="s">
        <v>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/>
    <pageSetUpPr fitToPage="1"/>
  </sheetPr>
  <dimension ref="A1:BC50"/>
  <sheetViews>
    <sheetView zoomScale="90" zoomScaleNormal="90" workbookViewId="0">
      <selection activeCell="S6" sqref="S6"/>
    </sheetView>
  </sheetViews>
  <sheetFormatPr defaultRowHeight="15"/>
  <cols>
    <col min="1" max="1" width="4.140625" style="29" customWidth="1"/>
    <col min="2" max="2" width="9.7109375" style="29" customWidth="1"/>
    <col min="3" max="3" width="12" style="29" customWidth="1"/>
    <col min="4" max="4" width="12.42578125" style="29" customWidth="1"/>
    <col min="5" max="5" width="11.7109375" style="29" bestFit="1" customWidth="1"/>
    <col min="6" max="6" width="10.85546875" style="29" bestFit="1" customWidth="1"/>
    <col min="7" max="7" width="2.42578125" style="29" customWidth="1"/>
    <col min="8" max="8" width="4.140625" style="29" customWidth="1"/>
    <col min="9" max="9" width="10.85546875" style="29" bestFit="1" customWidth="1"/>
    <col min="10" max="10" width="12.28515625" style="29" customWidth="1"/>
    <col min="11" max="11" width="6" style="29" customWidth="1"/>
    <col min="12" max="12" width="8.5703125" style="29" customWidth="1"/>
    <col min="13" max="13" width="11" style="29" bestFit="1" customWidth="1"/>
    <col min="14" max="14" width="2.42578125" style="29" customWidth="1"/>
    <col min="15" max="15" width="4.140625" style="29" customWidth="1"/>
    <col min="16" max="16" width="9.28515625" style="29" customWidth="1"/>
    <col min="17" max="21" width="4.7109375" style="29" customWidth="1"/>
    <col min="22" max="22" width="7.42578125" style="29" bestFit="1" customWidth="1"/>
    <col min="23" max="23" width="7.28515625" style="29" bestFit="1" customWidth="1"/>
    <col min="24" max="26" width="9.140625" style="77"/>
    <col min="27" max="16384" width="9.140625" style="29"/>
  </cols>
  <sheetData>
    <row r="1" spans="1:23" ht="15" customHeight="1">
      <c r="A1" s="91" t="s">
        <v>1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</row>
    <row r="2" spans="1:23" ht="15" customHeight="1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</row>
    <row r="3" spans="1:23" ht="21" customHeight="1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</row>
    <row r="4" spans="1:23">
      <c r="A4" s="38" t="s">
        <v>30</v>
      </c>
      <c r="B4" s="39"/>
      <c r="C4" s="39"/>
      <c r="D4" s="39"/>
      <c r="E4" s="39"/>
      <c r="F4" s="39"/>
      <c r="G4" s="39"/>
      <c r="H4" s="38" t="s">
        <v>31</v>
      </c>
      <c r="I4" s="39"/>
      <c r="J4" s="39"/>
      <c r="K4" s="39"/>
      <c r="L4" s="39"/>
      <c r="M4" s="39"/>
      <c r="N4" s="39"/>
      <c r="O4" s="38" t="s">
        <v>51</v>
      </c>
      <c r="P4" s="39"/>
      <c r="Q4" s="39"/>
      <c r="R4" s="39"/>
      <c r="S4" s="39"/>
      <c r="T4" s="39"/>
      <c r="U4" s="39"/>
      <c r="V4" s="39"/>
      <c r="W4" s="39"/>
    </row>
    <row r="5" spans="1:23" ht="30" customHeight="1">
      <c r="A5" s="51" t="s">
        <v>2</v>
      </c>
      <c r="B5" s="51" t="s">
        <v>26</v>
      </c>
      <c r="C5" s="52" t="s">
        <v>27</v>
      </c>
      <c r="D5" s="51" t="s">
        <v>11</v>
      </c>
      <c r="E5" s="51" t="s">
        <v>28</v>
      </c>
      <c r="F5" s="51" t="s">
        <v>29</v>
      </c>
      <c r="G5" s="53"/>
      <c r="H5" s="51" t="s">
        <v>2</v>
      </c>
      <c r="I5" s="51" t="s">
        <v>26</v>
      </c>
      <c r="J5" s="52" t="s">
        <v>32</v>
      </c>
      <c r="K5" s="94" t="s">
        <v>33</v>
      </c>
      <c r="L5" s="95"/>
      <c r="M5" s="51" t="s">
        <v>34</v>
      </c>
      <c r="N5" s="53"/>
      <c r="O5" s="51" t="s">
        <v>2</v>
      </c>
      <c r="P5" s="51" t="s">
        <v>26</v>
      </c>
      <c r="Q5" s="51" t="s">
        <v>6</v>
      </c>
      <c r="R5" s="51" t="s">
        <v>7</v>
      </c>
      <c r="S5" s="51" t="s">
        <v>8</v>
      </c>
      <c r="T5" s="51" t="s">
        <v>9</v>
      </c>
      <c r="U5" s="51" t="s">
        <v>10</v>
      </c>
      <c r="V5" s="51" t="s">
        <v>50</v>
      </c>
      <c r="W5" s="54" t="s">
        <v>12</v>
      </c>
    </row>
    <row r="6" spans="1:23">
      <c r="A6" s="55">
        <v>1</v>
      </c>
      <c r="B6" s="55" t="s">
        <v>36</v>
      </c>
      <c r="C6" s="56">
        <f>SUMIFS(Penjualan!$G$4:$G$5000,Penjualan!$L$4:$L$5000,Dasboard!$A6)</f>
        <v>0</v>
      </c>
      <c r="D6" s="56">
        <f>SUMIFS(Penjualan!$I$4:$I$5000,Penjualan!$L$4:$L$5000,Dasboard!$A6)</f>
        <v>0</v>
      </c>
      <c r="E6" s="56">
        <f>SUMIFS(Penjualan!$K$4:$K$5000,Penjualan!$L$4:$L$5000,Dasboard!$A6)</f>
        <v>0</v>
      </c>
      <c r="F6" s="57" t="str">
        <f>IF(ISERROR(E6/C6),"",E6/C6)</f>
        <v/>
      </c>
      <c r="G6" s="53"/>
      <c r="H6" s="55">
        <v>1</v>
      </c>
      <c r="I6" s="55" t="s">
        <v>36</v>
      </c>
      <c r="J6" s="56">
        <f>E6</f>
        <v>0</v>
      </c>
      <c r="K6" s="98">
        <f>SUMIFS('Pengambilan Pribadi'!$E$5:$E$1500,'Pengambilan Pribadi'!$D$5:$D$1500,Dasboard!$H6)</f>
        <v>0</v>
      </c>
      <c r="L6" s="99"/>
      <c r="M6" s="56">
        <f>J6-K6</f>
        <v>0</v>
      </c>
      <c r="N6" s="53"/>
      <c r="O6" s="55">
        <v>1</v>
      </c>
      <c r="P6" s="55" t="s">
        <v>36</v>
      </c>
      <c r="Q6" s="56">
        <f>SUMIFS(Penjualan!$E$4:$E$15000,Penjualan!$D$4:$D$15000,Dasboard!Q$5,Penjualan!$L$4:$L$15000,Dasboard!$O6)</f>
        <v>0</v>
      </c>
      <c r="R6" s="56">
        <f>SUMIFS(Penjualan!$E$4:$E$15000,Penjualan!$D$4:$D$15000,Dasboard!R$5,Penjualan!$L$4:$L$15000,Dasboard!$O6)</f>
        <v>0</v>
      </c>
      <c r="S6" s="56">
        <f>SUMIFS(Penjualan!$E$4:$E$15000,Penjualan!$D$4:$D$15000,Dasboard!S$5,Penjualan!$L$4:$L$15000,Dasboard!$O6)</f>
        <v>0</v>
      </c>
      <c r="T6" s="56">
        <f>SUMIFS(Penjualan!$E$4:$E$15000,Penjualan!$D$4:$D$15000,Dasboard!T$5,Penjualan!$L$4:$L$15000,Dasboard!$O6)</f>
        <v>0</v>
      </c>
      <c r="U6" s="56">
        <f>SUMIFS(Penjualan!$E$4:$E$15000,Penjualan!$D$4:$D$15000,Dasboard!U$5,Penjualan!$L$4:$L$15000,Dasboard!$O6)</f>
        <v>0</v>
      </c>
      <c r="V6" s="56">
        <f>SUMIFS(Penjualan!$E$4:$E$15000,Penjualan!$D$4:$D$15000,Dasboard!V$5,Penjualan!$L$4:$L$15000,Dasboard!$O6)</f>
        <v>0</v>
      </c>
      <c r="W6" s="56">
        <f>SUM(Q6:V6)</f>
        <v>0</v>
      </c>
    </row>
    <row r="7" spans="1:23">
      <c r="A7" s="59">
        <v>2</v>
      </c>
      <c r="B7" s="59" t="s">
        <v>37</v>
      </c>
      <c r="C7" s="58">
        <f>SUMIFS(Penjualan!$G$4:$G$5000,Penjualan!$L$4:$L$5000,Dasboard!$A7)</f>
        <v>0</v>
      </c>
      <c r="D7" s="58">
        <f>SUMIFS(Penjualan!$I$4:$I$5000,Penjualan!$L$4:$L$5000,Dasboard!$A7)</f>
        <v>0</v>
      </c>
      <c r="E7" s="58">
        <f>SUMIFS(Penjualan!$K$4:$K$5000,Penjualan!$L$4:$L$5000,Dasboard!$A7)</f>
        <v>0</v>
      </c>
      <c r="F7" s="60" t="str">
        <f t="shared" ref="F7:F17" si="0">IF(ISERROR(E7/C7),"",E7/C7)</f>
        <v/>
      </c>
      <c r="G7" s="53"/>
      <c r="H7" s="59">
        <v>2</v>
      </c>
      <c r="I7" s="59" t="s">
        <v>37</v>
      </c>
      <c r="J7" s="58">
        <f>E7</f>
        <v>0</v>
      </c>
      <c r="K7" s="98">
        <f>SUMIFS('Pengambilan Pribadi'!$E$5:$E$1500,'Pengambilan Pribadi'!$D$5:$D$1500,Dasboard!$H7)</f>
        <v>0</v>
      </c>
      <c r="L7" s="99"/>
      <c r="M7" s="58">
        <f t="shared" ref="M7:M17" si="1">J7-K7</f>
        <v>0</v>
      </c>
      <c r="N7" s="53"/>
      <c r="O7" s="59">
        <v>2</v>
      </c>
      <c r="P7" s="59" t="s">
        <v>37</v>
      </c>
      <c r="Q7" s="58">
        <f>SUMIFS(Penjualan!$E$4:$E$15000,Penjualan!$D$4:$D$15000,Dasboard!Q$5,Penjualan!$L$4:$L$15000,Dasboard!$O7)</f>
        <v>0</v>
      </c>
      <c r="R7" s="58">
        <f>SUMIFS(Penjualan!$E$4:$E$15000,Penjualan!$D$4:$D$15000,Dasboard!R$5,Penjualan!$L$4:$L$15000,Dasboard!$O7)</f>
        <v>0</v>
      </c>
      <c r="S7" s="58">
        <f>SUMIFS(Penjualan!$E$4:$E$15000,Penjualan!$D$4:$D$15000,Dasboard!S$5,Penjualan!$L$4:$L$15000,Dasboard!$O7)</f>
        <v>0</v>
      </c>
      <c r="T7" s="58">
        <f>SUMIFS(Penjualan!$E$4:$E$15000,Penjualan!$D$4:$D$15000,Dasboard!T$5,Penjualan!$L$4:$L$15000,Dasboard!$O7)</f>
        <v>0</v>
      </c>
      <c r="U7" s="58">
        <f>SUMIFS(Penjualan!$E$4:$E$15000,Penjualan!$D$4:$D$15000,Dasboard!U$5,Penjualan!$L$4:$L$15000,Dasboard!$O7)</f>
        <v>0</v>
      </c>
      <c r="V7" s="58">
        <f>SUMIFS(Penjualan!$E$4:$E$15000,Penjualan!$D$4:$D$15000,Dasboard!V$5,Penjualan!$L$4:$L$15000,Dasboard!$O7)</f>
        <v>0</v>
      </c>
      <c r="W7" s="58">
        <f t="shared" ref="W7" si="2">SUM(Q7:V7)</f>
        <v>0</v>
      </c>
    </row>
    <row r="8" spans="1:23">
      <c r="A8" s="59">
        <v>3</v>
      </c>
      <c r="B8" s="59" t="s">
        <v>38</v>
      </c>
      <c r="C8" s="58">
        <f>SUMIFS(Penjualan!$G$4:$G$5000,Penjualan!$L$4:$L$5000,Dasboard!$A8)</f>
        <v>0</v>
      </c>
      <c r="D8" s="58">
        <f>SUMIFS(Penjualan!$I$4:$I$5000,Penjualan!$L$4:$L$5000,Dasboard!$A8)</f>
        <v>0</v>
      </c>
      <c r="E8" s="58">
        <f>SUMIFS(Penjualan!$K$4:$K$5000,Penjualan!$L$4:$L$5000,Dasboard!$A8)</f>
        <v>0</v>
      </c>
      <c r="F8" s="60" t="str">
        <f t="shared" si="0"/>
        <v/>
      </c>
      <c r="G8" s="53"/>
      <c r="H8" s="59">
        <v>3</v>
      </c>
      <c r="I8" s="59" t="s">
        <v>38</v>
      </c>
      <c r="J8" s="58">
        <f t="shared" ref="J8:J17" si="3">E8</f>
        <v>0</v>
      </c>
      <c r="K8" s="98">
        <f>SUMIFS('Pengambilan Pribadi'!$E$5:$E$1500,'Pengambilan Pribadi'!$D$5:$D$1500,Dasboard!$H8)</f>
        <v>0</v>
      </c>
      <c r="L8" s="99"/>
      <c r="M8" s="58">
        <f t="shared" si="1"/>
        <v>0</v>
      </c>
      <c r="N8" s="53"/>
      <c r="O8" s="59">
        <v>3</v>
      </c>
      <c r="P8" s="59" t="s">
        <v>38</v>
      </c>
      <c r="Q8" s="58">
        <f>SUMIFS(Penjualan!$E$4:$E$15000,Penjualan!$D$4:$D$15000,Dasboard!Q$5,Penjualan!$L$4:$L$15000,Dasboard!$O8)</f>
        <v>0</v>
      </c>
      <c r="R8" s="58">
        <f>SUMIFS(Penjualan!$E$4:$E$15000,Penjualan!$D$4:$D$15000,Dasboard!R$5,Penjualan!$L$4:$L$15000,Dasboard!$O8)</f>
        <v>0</v>
      </c>
      <c r="S8" s="58">
        <f>SUMIFS(Penjualan!$E$4:$E$15000,Penjualan!$D$4:$D$15000,Dasboard!S$5,Penjualan!$L$4:$L$15000,Dasboard!$O8)</f>
        <v>0</v>
      </c>
      <c r="T8" s="58">
        <f>SUMIFS(Penjualan!$E$4:$E$15000,Penjualan!$D$4:$D$15000,Dasboard!T$5,Penjualan!$L$4:$L$15000,Dasboard!$O8)</f>
        <v>0</v>
      </c>
      <c r="U8" s="58">
        <f>SUMIFS(Penjualan!$E$4:$E$15000,Penjualan!$D$4:$D$15000,Dasboard!U$5,Penjualan!$L$4:$L$15000,Dasboard!$O8)</f>
        <v>0</v>
      </c>
      <c r="V8" s="58">
        <f>SUMIFS(Penjualan!$E$4:$E$15000,Penjualan!$D$4:$D$15000,Dasboard!V$5,Penjualan!$L$4:$L$15000,Dasboard!$O8)</f>
        <v>0</v>
      </c>
      <c r="W8" s="58">
        <f>SUM(Q8:V8)</f>
        <v>0</v>
      </c>
    </row>
    <row r="9" spans="1:23">
      <c r="A9" s="59">
        <v>4</v>
      </c>
      <c r="B9" s="59" t="s">
        <v>39</v>
      </c>
      <c r="C9" s="58">
        <f>SUMIFS(Penjualan!$G$4:$G$5000,Penjualan!$L$4:$L$5000,Dasboard!$A9)</f>
        <v>0</v>
      </c>
      <c r="D9" s="58">
        <f>SUMIFS(Penjualan!$I$4:$I$5000,Penjualan!$L$4:$L$5000,Dasboard!$A9)</f>
        <v>0</v>
      </c>
      <c r="E9" s="58">
        <f>SUMIFS(Penjualan!$K$4:$K$5000,Penjualan!$L$4:$L$5000,Dasboard!$A9)</f>
        <v>0</v>
      </c>
      <c r="F9" s="60" t="str">
        <f t="shared" si="0"/>
        <v/>
      </c>
      <c r="G9" s="53"/>
      <c r="H9" s="59">
        <v>4</v>
      </c>
      <c r="I9" s="59" t="s">
        <v>39</v>
      </c>
      <c r="J9" s="58">
        <f t="shared" si="3"/>
        <v>0</v>
      </c>
      <c r="K9" s="98">
        <f>SUMIFS('Pengambilan Pribadi'!$E$5:$E$1500,'Pengambilan Pribadi'!$D$5:$D$1500,Dasboard!$H9)</f>
        <v>0</v>
      </c>
      <c r="L9" s="99"/>
      <c r="M9" s="58">
        <f t="shared" si="1"/>
        <v>0</v>
      </c>
      <c r="N9" s="53"/>
      <c r="O9" s="59">
        <v>4</v>
      </c>
      <c r="P9" s="59" t="s">
        <v>39</v>
      </c>
      <c r="Q9" s="58">
        <f>SUMIFS(Penjualan!$E$4:$E$15000,Penjualan!$D$4:$D$15000,Dasboard!Q$5,Penjualan!$L$4:$L$15000,Dasboard!$O9)</f>
        <v>0</v>
      </c>
      <c r="R9" s="58">
        <f>SUMIFS(Penjualan!$E$4:$E$15000,Penjualan!$D$4:$D$15000,Dasboard!R$5,Penjualan!$L$4:$L$15000,Dasboard!$O9)</f>
        <v>0</v>
      </c>
      <c r="S9" s="58">
        <f>SUMIFS(Penjualan!$E$4:$E$15000,Penjualan!$D$4:$D$15000,Dasboard!S$5,Penjualan!$L$4:$L$15000,Dasboard!$O9)</f>
        <v>0</v>
      </c>
      <c r="T9" s="58">
        <f>SUMIFS(Penjualan!$E$4:$E$15000,Penjualan!$D$4:$D$15000,Dasboard!T$5,Penjualan!$L$4:$L$15000,Dasboard!$O9)</f>
        <v>0</v>
      </c>
      <c r="U9" s="58">
        <f>SUMIFS(Penjualan!$E$4:$E$15000,Penjualan!$D$4:$D$15000,Dasboard!U$5,Penjualan!$L$4:$L$15000,Dasboard!$O9)</f>
        <v>0</v>
      </c>
      <c r="V9" s="58">
        <f>SUMIFS(Penjualan!$E$4:$E$15000,Penjualan!$D$4:$D$15000,Dasboard!V$5,Penjualan!$L$4:$L$15000,Dasboard!$O9)</f>
        <v>0</v>
      </c>
      <c r="W9" s="58">
        <f t="shared" ref="W9:W17" si="4">SUM(Q9:V9)</f>
        <v>0</v>
      </c>
    </row>
    <row r="10" spans="1:23">
      <c r="A10" s="59">
        <v>5</v>
      </c>
      <c r="B10" s="59" t="s">
        <v>40</v>
      </c>
      <c r="C10" s="58">
        <f>SUMIFS(Penjualan!$G$4:$G$5000,Penjualan!$L$4:$L$5000,Dasboard!$A10)</f>
        <v>0</v>
      </c>
      <c r="D10" s="58">
        <f>SUMIFS(Penjualan!$I$4:$I$5000,Penjualan!$L$4:$L$5000,Dasboard!$A10)</f>
        <v>0</v>
      </c>
      <c r="E10" s="58">
        <f>SUMIFS(Penjualan!$K$4:$K$5000,Penjualan!$L$4:$L$5000,Dasboard!$A10)</f>
        <v>0</v>
      </c>
      <c r="F10" s="60" t="str">
        <f t="shared" si="0"/>
        <v/>
      </c>
      <c r="G10" s="53"/>
      <c r="H10" s="59">
        <v>5</v>
      </c>
      <c r="I10" s="59" t="s">
        <v>40</v>
      </c>
      <c r="J10" s="58">
        <f t="shared" si="3"/>
        <v>0</v>
      </c>
      <c r="K10" s="98">
        <f>SUMIFS('Pengambilan Pribadi'!$E$5:$E$1500,'Pengambilan Pribadi'!$D$5:$D$1500,Dasboard!$H10)</f>
        <v>0</v>
      </c>
      <c r="L10" s="99"/>
      <c r="M10" s="58">
        <f t="shared" si="1"/>
        <v>0</v>
      </c>
      <c r="N10" s="53"/>
      <c r="O10" s="59">
        <v>5</v>
      </c>
      <c r="P10" s="59" t="s">
        <v>40</v>
      </c>
      <c r="Q10" s="58">
        <f>SUMIFS(Penjualan!$E$4:$E$15000,Penjualan!$D$4:$D$15000,Dasboard!Q$5,Penjualan!$L$4:$L$15000,Dasboard!$O10)</f>
        <v>0</v>
      </c>
      <c r="R10" s="58">
        <f>SUMIFS(Penjualan!$E$4:$E$15000,Penjualan!$D$4:$D$15000,Dasboard!R$5,Penjualan!$L$4:$L$15000,Dasboard!$O10)</f>
        <v>0</v>
      </c>
      <c r="S10" s="58">
        <f>SUMIFS(Penjualan!$E$4:$E$15000,Penjualan!$D$4:$D$15000,Dasboard!S$5,Penjualan!$L$4:$L$15000,Dasboard!$O10)</f>
        <v>0</v>
      </c>
      <c r="T10" s="58">
        <f>SUMIFS(Penjualan!$E$4:$E$15000,Penjualan!$D$4:$D$15000,Dasboard!T$5,Penjualan!$L$4:$L$15000,Dasboard!$O10)</f>
        <v>0</v>
      </c>
      <c r="U10" s="58">
        <f>SUMIFS(Penjualan!$E$4:$E$15000,Penjualan!$D$4:$D$15000,Dasboard!U$5,Penjualan!$L$4:$L$15000,Dasboard!$O10)</f>
        <v>0</v>
      </c>
      <c r="V10" s="58">
        <f>SUMIFS(Penjualan!$E$4:$E$15000,Penjualan!$D$4:$D$15000,Dasboard!V$5,Penjualan!$L$4:$L$15000,Dasboard!$O10)</f>
        <v>0</v>
      </c>
      <c r="W10" s="58">
        <f t="shared" si="4"/>
        <v>0</v>
      </c>
    </row>
    <row r="11" spans="1:23">
      <c r="A11" s="59">
        <v>6</v>
      </c>
      <c r="B11" s="59" t="s">
        <v>41</v>
      </c>
      <c r="C11" s="58">
        <f>SUMIFS(Penjualan!$G$4:$G$5000,Penjualan!$L$4:$L$5000,Dasboard!$A11)</f>
        <v>0</v>
      </c>
      <c r="D11" s="58">
        <f>SUMIFS(Penjualan!$I$4:$I$5000,Penjualan!$L$4:$L$5000,Dasboard!$A11)</f>
        <v>0</v>
      </c>
      <c r="E11" s="58">
        <f>SUMIFS(Penjualan!$K$4:$K$5000,Penjualan!$L$4:$L$5000,Dasboard!$A11)</f>
        <v>0</v>
      </c>
      <c r="F11" s="60" t="str">
        <f t="shared" si="0"/>
        <v/>
      </c>
      <c r="G11" s="53"/>
      <c r="H11" s="59">
        <v>6</v>
      </c>
      <c r="I11" s="59" t="s">
        <v>41</v>
      </c>
      <c r="J11" s="58">
        <f t="shared" si="3"/>
        <v>0</v>
      </c>
      <c r="K11" s="98">
        <f>SUMIFS('Pengambilan Pribadi'!$E$5:$E$1500,'Pengambilan Pribadi'!$D$5:$D$1500,Dasboard!$H11)</f>
        <v>0</v>
      </c>
      <c r="L11" s="99"/>
      <c r="M11" s="58">
        <f t="shared" si="1"/>
        <v>0</v>
      </c>
      <c r="N11" s="53"/>
      <c r="O11" s="59">
        <v>6</v>
      </c>
      <c r="P11" s="59" t="s">
        <v>41</v>
      </c>
      <c r="Q11" s="58">
        <f>SUMIFS(Penjualan!$E$4:$E$15000,Penjualan!$D$4:$D$15000,Dasboard!Q$5,Penjualan!$L$4:$L$15000,Dasboard!$O11)</f>
        <v>0</v>
      </c>
      <c r="R11" s="58">
        <f>SUMIFS(Penjualan!$E$4:$E$15000,Penjualan!$D$4:$D$15000,Dasboard!R$5,Penjualan!$L$4:$L$15000,Dasboard!$O11)</f>
        <v>0</v>
      </c>
      <c r="S11" s="58">
        <f>SUMIFS(Penjualan!$E$4:$E$15000,Penjualan!$D$4:$D$15000,Dasboard!S$5,Penjualan!$L$4:$L$15000,Dasboard!$O11)</f>
        <v>0</v>
      </c>
      <c r="T11" s="58">
        <f>SUMIFS(Penjualan!$E$4:$E$15000,Penjualan!$D$4:$D$15000,Dasboard!T$5,Penjualan!$L$4:$L$15000,Dasboard!$O11)</f>
        <v>0</v>
      </c>
      <c r="U11" s="58">
        <f>SUMIFS(Penjualan!$E$4:$E$15000,Penjualan!$D$4:$D$15000,Dasboard!U$5,Penjualan!$L$4:$L$15000,Dasboard!$O11)</f>
        <v>0</v>
      </c>
      <c r="V11" s="58">
        <f>SUMIFS(Penjualan!$E$4:$E$15000,Penjualan!$D$4:$D$15000,Dasboard!V$5,Penjualan!$L$4:$L$15000,Dasboard!$O11)</f>
        <v>0</v>
      </c>
      <c r="W11" s="58">
        <f t="shared" si="4"/>
        <v>0</v>
      </c>
    </row>
    <row r="12" spans="1:23">
      <c r="A12" s="59">
        <v>7</v>
      </c>
      <c r="B12" s="59" t="s">
        <v>42</v>
      </c>
      <c r="C12" s="58">
        <f>SUMIFS(Penjualan!$G$4:$G$5000,Penjualan!$L$4:$L$5000,Dasboard!$A12)</f>
        <v>0</v>
      </c>
      <c r="D12" s="58">
        <f>SUMIFS(Penjualan!$I$4:$I$5000,Penjualan!$L$4:$L$5000,Dasboard!$A12)</f>
        <v>0</v>
      </c>
      <c r="E12" s="58">
        <f>SUMIFS(Penjualan!$K$4:$K$5000,Penjualan!$L$4:$L$5000,Dasboard!$A12)</f>
        <v>0</v>
      </c>
      <c r="F12" s="60" t="str">
        <f t="shared" si="0"/>
        <v/>
      </c>
      <c r="G12" s="53"/>
      <c r="H12" s="59">
        <v>7</v>
      </c>
      <c r="I12" s="59" t="s">
        <v>42</v>
      </c>
      <c r="J12" s="58">
        <f t="shared" si="3"/>
        <v>0</v>
      </c>
      <c r="K12" s="98">
        <f>SUMIFS('Pengambilan Pribadi'!$E$5:$E$1500,'Pengambilan Pribadi'!$D$5:$D$1500,Dasboard!$H12)</f>
        <v>0</v>
      </c>
      <c r="L12" s="99"/>
      <c r="M12" s="58">
        <f t="shared" si="1"/>
        <v>0</v>
      </c>
      <c r="N12" s="53"/>
      <c r="O12" s="59">
        <v>7</v>
      </c>
      <c r="P12" s="59" t="s">
        <v>42</v>
      </c>
      <c r="Q12" s="58">
        <f>SUMIFS(Penjualan!$E$4:$E$15000,Penjualan!$D$4:$D$15000,Dasboard!Q$5,Penjualan!$L$4:$L$15000,Dasboard!$O12)</f>
        <v>0</v>
      </c>
      <c r="R12" s="58">
        <f>SUMIFS(Penjualan!$E$4:$E$15000,Penjualan!$D$4:$D$15000,Dasboard!R$5,Penjualan!$L$4:$L$15000,Dasboard!$O12)</f>
        <v>0</v>
      </c>
      <c r="S12" s="58">
        <f>SUMIFS(Penjualan!$E$4:$E$15000,Penjualan!$D$4:$D$15000,Dasboard!S$5,Penjualan!$L$4:$L$15000,Dasboard!$O12)</f>
        <v>0</v>
      </c>
      <c r="T12" s="58">
        <f>SUMIFS(Penjualan!$E$4:$E$15000,Penjualan!$D$4:$D$15000,Dasboard!T$5,Penjualan!$L$4:$L$15000,Dasboard!$O12)</f>
        <v>0</v>
      </c>
      <c r="U12" s="58">
        <f>SUMIFS(Penjualan!$E$4:$E$15000,Penjualan!$D$4:$D$15000,Dasboard!U$5,Penjualan!$L$4:$L$15000,Dasboard!$O12)</f>
        <v>0</v>
      </c>
      <c r="V12" s="58">
        <f>SUMIFS(Penjualan!$E$4:$E$15000,Penjualan!$D$4:$D$15000,Dasboard!V$5,Penjualan!$L$4:$L$15000,Dasboard!$O12)</f>
        <v>0</v>
      </c>
      <c r="W12" s="58">
        <f t="shared" si="4"/>
        <v>0</v>
      </c>
    </row>
    <row r="13" spans="1:23">
      <c r="A13" s="59">
        <v>8</v>
      </c>
      <c r="B13" s="59" t="s">
        <v>43</v>
      </c>
      <c r="C13" s="58">
        <f>SUMIFS(Penjualan!$G$4:$G$5000,Penjualan!$L$4:$L$5000,Dasboard!$A13)</f>
        <v>0</v>
      </c>
      <c r="D13" s="58">
        <f>SUMIFS(Penjualan!$I$4:$I$5000,Penjualan!$L$4:$L$5000,Dasboard!$A13)</f>
        <v>0</v>
      </c>
      <c r="E13" s="58">
        <f>SUMIFS(Penjualan!$K$4:$K$5000,Penjualan!$L$4:$L$5000,Dasboard!$A13)</f>
        <v>0</v>
      </c>
      <c r="F13" s="60" t="str">
        <f t="shared" si="0"/>
        <v/>
      </c>
      <c r="G13" s="53"/>
      <c r="H13" s="59">
        <v>8</v>
      </c>
      <c r="I13" s="59" t="s">
        <v>43</v>
      </c>
      <c r="J13" s="58">
        <f t="shared" si="3"/>
        <v>0</v>
      </c>
      <c r="K13" s="98">
        <f>SUMIFS('Pengambilan Pribadi'!$E$5:$E$1500,'Pengambilan Pribadi'!$D$5:$D$1500,Dasboard!$H13)</f>
        <v>0</v>
      </c>
      <c r="L13" s="99"/>
      <c r="M13" s="58">
        <f t="shared" si="1"/>
        <v>0</v>
      </c>
      <c r="N13" s="53"/>
      <c r="O13" s="59">
        <v>8</v>
      </c>
      <c r="P13" s="59" t="s">
        <v>43</v>
      </c>
      <c r="Q13" s="58">
        <f>SUMIFS(Penjualan!$E$4:$E$15000,Penjualan!$D$4:$D$15000,Dasboard!Q$5,Penjualan!$L$4:$L$15000,Dasboard!$O13)</f>
        <v>0</v>
      </c>
      <c r="R13" s="58">
        <f>SUMIFS(Penjualan!$E$4:$E$15000,Penjualan!$D$4:$D$15000,Dasboard!R$5,Penjualan!$L$4:$L$15000,Dasboard!$O13)</f>
        <v>0</v>
      </c>
      <c r="S13" s="58">
        <f>SUMIFS(Penjualan!$E$4:$E$15000,Penjualan!$D$4:$D$15000,Dasboard!S$5,Penjualan!$L$4:$L$15000,Dasboard!$O13)</f>
        <v>0</v>
      </c>
      <c r="T13" s="58">
        <f>SUMIFS(Penjualan!$E$4:$E$15000,Penjualan!$D$4:$D$15000,Dasboard!T$5,Penjualan!$L$4:$L$15000,Dasboard!$O13)</f>
        <v>0</v>
      </c>
      <c r="U13" s="58">
        <f>SUMIFS(Penjualan!$E$4:$E$15000,Penjualan!$D$4:$D$15000,Dasboard!U$5,Penjualan!$L$4:$L$15000,Dasboard!$O13)</f>
        <v>0</v>
      </c>
      <c r="V13" s="58">
        <f>SUMIFS(Penjualan!$E$4:$E$15000,Penjualan!$D$4:$D$15000,Dasboard!V$5,Penjualan!$L$4:$L$15000,Dasboard!$O13)</f>
        <v>0</v>
      </c>
      <c r="W13" s="58">
        <f t="shared" si="4"/>
        <v>0</v>
      </c>
    </row>
    <row r="14" spans="1:23">
      <c r="A14" s="59">
        <v>9</v>
      </c>
      <c r="B14" s="59" t="s">
        <v>44</v>
      </c>
      <c r="C14" s="58">
        <f>SUMIFS(Penjualan!$G$4:$G$5000,Penjualan!$L$4:$L$5000,Dasboard!$A14)</f>
        <v>175000</v>
      </c>
      <c r="D14" s="58">
        <f>SUMIFS(Penjualan!$I$4:$I$5000,Penjualan!$L$4:$L$5000,Dasboard!$A14)</f>
        <v>100000</v>
      </c>
      <c r="E14" s="58">
        <f>SUMIFS(Penjualan!$K$4:$K$5000,Penjualan!$L$4:$L$5000,Dasboard!$A14)</f>
        <v>75000</v>
      </c>
      <c r="F14" s="60">
        <f t="shared" si="0"/>
        <v>0.42857142857142855</v>
      </c>
      <c r="G14" s="53"/>
      <c r="H14" s="59">
        <v>9</v>
      </c>
      <c r="I14" s="59" t="s">
        <v>44</v>
      </c>
      <c r="J14" s="58">
        <f t="shared" si="3"/>
        <v>75000</v>
      </c>
      <c r="K14" s="98">
        <f>SUMIFS('Pengambilan Pribadi'!$E$5:$E$1500,'Pengambilan Pribadi'!$D$5:$D$1500,Dasboard!$H14)</f>
        <v>0</v>
      </c>
      <c r="L14" s="99"/>
      <c r="M14" s="58">
        <f t="shared" si="1"/>
        <v>75000</v>
      </c>
      <c r="N14" s="53"/>
      <c r="O14" s="59">
        <v>9</v>
      </c>
      <c r="P14" s="59" t="s">
        <v>44</v>
      </c>
      <c r="Q14" s="58">
        <f>SUMIFS(Penjualan!$E$4:$E$15000,Penjualan!$D$4:$D$15000,Dasboard!Q$5,Penjualan!$L$4:$L$15000,Dasboard!$O14)</f>
        <v>0</v>
      </c>
      <c r="R14" s="58">
        <f>SUMIFS(Penjualan!$E$4:$E$15000,Penjualan!$D$4:$D$15000,Dasboard!R$5,Penjualan!$L$4:$L$15000,Dasboard!$O14)</f>
        <v>0</v>
      </c>
      <c r="S14" s="58">
        <f>SUMIFS(Penjualan!$E$4:$E$15000,Penjualan!$D$4:$D$15000,Dasboard!S$5,Penjualan!$L$4:$L$15000,Dasboard!$O14)</f>
        <v>5</v>
      </c>
      <c r="T14" s="58">
        <f>SUMIFS(Penjualan!$E$4:$E$15000,Penjualan!$D$4:$D$15000,Dasboard!T$5,Penjualan!$L$4:$L$15000,Dasboard!$O14)</f>
        <v>0</v>
      </c>
      <c r="U14" s="58">
        <f>SUMIFS(Penjualan!$E$4:$E$15000,Penjualan!$D$4:$D$15000,Dasboard!U$5,Penjualan!$L$4:$L$15000,Dasboard!$O14)</f>
        <v>0</v>
      </c>
      <c r="V14" s="58">
        <f>SUMIFS(Penjualan!$E$4:$E$15000,Penjualan!$D$4:$D$15000,Dasboard!V$5,Penjualan!$L$4:$L$15000,Dasboard!$O14)</f>
        <v>0</v>
      </c>
      <c r="W14" s="58">
        <f t="shared" si="4"/>
        <v>5</v>
      </c>
    </row>
    <row r="15" spans="1:23">
      <c r="A15" s="59">
        <v>10</v>
      </c>
      <c r="B15" s="59" t="s">
        <v>45</v>
      </c>
      <c r="C15" s="58">
        <f>SUMIFS(Penjualan!$G$4:$G$5000,Penjualan!$L$4:$L$5000,Dasboard!$A15)</f>
        <v>0</v>
      </c>
      <c r="D15" s="58">
        <f>SUMIFS(Penjualan!$I$4:$I$5000,Penjualan!$L$4:$L$5000,Dasboard!$A15)</f>
        <v>0</v>
      </c>
      <c r="E15" s="58">
        <f>SUMIFS(Penjualan!$K$4:$K$5000,Penjualan!$L$4:$L$5000,Dasboard!$A15)</f>
        <v>0</v>
      </c>
      <c r="F15" s="60" t="str">
        <f t="shared" si="0"/>
        <v/>
      </c>
      <c r="G15" s="53"/>
      <c r="H15" s="59">
        <v>10</v>
      </c>
      <c r="I15" s="59" t="s">
        <v>45</v>
      </c>
      <c r="J15" s="58">
        <f t="shared" si="3"/>
        <v>0</v>
      </c>
      <c r="K15" s="98">
        <f>SUMIFS('Pengambilan Pribadi'!$E$5:$E$1500,'Pengambilan Pribadi'!$D$5:$D$1500,Dasboard!$H15)</f>
        <v>0</v>
      </c>
      <c r="L15" s="99"/>
      <c r="M15" s="58">
        <f t="shared" si="1"/>
        <v>0</v>
      </c>
      <c r="N15" s="53"/>
      <c r="O15" s="59">
        <v>10</v>
      </c>
      <c r="P15" s="59" t="s">
        <v>45</v>
      </c>
      <c r="Q15" s="58">
        <f>SUMIFS(Penjualan!$E$4:$E$15000,Penjualan!$D$4:$D$15000,Dasboard!Q$5,Penjualan!$L$4:$L$15000,Dasboard!$O15)</f>
        <v>0</v>
      </c>
      <c r="R15" s="58">
        <f>SUMIFS(Penjualan!$E$4:$E$15000,Penjualan!$D$4:$D$15000,Dasboard!R$5,Penjualan!$L$4:$L$15000,Dasboard!$O15)</f>
        <v>0</v>
      </c>
      <c r="S15" s="58">
        <f>SUMIFS(Penjualan!$E$4:$E$15000,Penjualan!$D$4:$D$15000,Dasboard!S$5,Penjualan!$L$4:$L$15000,Dasboard!$O15)</f>
        <v>0</v>
      </c>
      <c r="T15" s="58">
        <f>SUMIFS(Penjualan!$E$4:$E$15000,Penjualan!$D$4:$D$15000,Dasboard!T$5,Penjualan!$L$4:$L$15000,Dasboard!$O15)</f>
        <v>0</v>
      </c>
      <c r="U15" s="58">
        <f>SUMIFS(Penjualan!$E$4:$E$15000,Penjualan!$D$4:$D$15000,Dasboard!U$5,Penjualan!$L$4:$L$15000,Dasboard!$O15)</f>
        <v>0</v>
      </c>
      <c r="V15" s="58">
        <f>SUMIFS(Penjualan!$E$4:$E$15000,Penjualan!$D$4:$D$15000,Dasboard!V$5,Penjualan!$L$4:$L$15000,Dasboard!$O15)</f>
        <v>0</v>
      </c>
      <c r="W15" s="58">
        <f t="shared" si="4"/>
        <v>0</v>
      </c>
    </row>
    <row r="16" spans="1:23">
      <c r="A16" s="59">
        <v>11</v>
      </c>
      <c r="B16" s="59" t="s">
        <v>46</v>
      </c>
      <c r="C16" s="58">
        <f>SUMIFS(Penjualan!$G$4:$G$5000,Penjualan!$L$4:$L$5000,Dasboard!$A16)</f>
        <v>0</v>
      </c>
      <c r="D16" s="58">
        <f>SUMIFS(Penjualan!$I$4:$I$5000,Penjualan!$L$4:$L$5000,Dasboard!$A16)</f>
        <v>0</v>
      </c>
      <c r="E16" s="58">
        <f>SUMIFS(Penjualan!$K$4:$K$5000,Penjualan!$L$4:$L$5000,Dasboard!$A16)</f>
        <v>0</v>
      </c>
      <c r="F16" s="60" t="str">
        <f t="shared" si="0"/>
        <v/>
      </c>
      <c r="G16" s="53"/>
      <c r="H16" s="59">
        <v>11</v>
      </c>
      <c r="I16" s="59" t="s">
        <v>46</v>
      </c>
      <c r="J16" s="58">
        <f t="shared" si="3"/>
        <v>0</v>
      </c>
      <c r="K16" s="98">
        <f>SUMIFS('Pengambilan Pribadi'!$E$5:$E$1500,'Pengambilan Pribadi'!$D$5:$D$1500,Dasboard!$H16)</f>
        <v>0</v>
      </c>
      <c r="L16" s="99"/>
      <c r="M16" s="58">
        <f t="shared" si="1"/>
        <v>0</v>
      </c>
      <c r="N16" s="53"/>
      <c r="O16" s="59">
        <v>11</v>
      </c>
      <c r="P16" s="59" t="s">
        <v>46</v>
      </c>
      <c r="Q16" s="58">
        <f>SUMIFS(Penjualan!$E$4:$E$15000,Penjualan!$D$4:$D$15000,Dasboard!Q$5,Penjualan!$L$4:$L$15000,Dasboard!$O16)</f>
        <v>0</v>
      </c>
      <c r="R16" s="58">
        <f>SUMIFS(Penjualan!$E$4:$E$15000,Penjualan!$D$4:$D$15000,Dasboard!R$5,Penjualan!$L$4:$L$15000,Dasboard!$O16)</f>
        <v>0</v>
      </c>
      <c r="S16" s="58">
        <f>SUMIFS(Penjualan!$E$4:$E$15000,Penjualan!$D$4:$D$15000,Dasboard!S$5,Penjualan!$L$4:$L$15000,Dasboard!$O16)</f>
        <v>0</v>
      </c>
      <c r="T16" s="58">
        <f>SUMIFS(Penjualan!$E$4:$E$15000,Penjualan!$D$4:$D$15000,Dasboard!T$5,Penjualan!$L$4:$L$15000,Dasboard!$O16)</f>
        <v>0</v>
      </c>
      <c r="U16" s="58">
        <f>SUMIFS(Penjualan!$E$4:$E$15000,Penjualan!$D$4:$D$15000,Dasboard!U$5,Penjualan!$L$4:$L$15000,Dasboard!$O16)</f>
        <v>0</v>
      </c>
      <c r="V16" s="58">
        <f>SUMIFS(Penjualan!$E$4:$E$15000,Penjualan!$D$4:$D$15000,Dasboard!V$5,Penjualan!$L$4:$L$15000,Dasboard!$O16)</f>
        <v>0</v>
      </c>
      <c r="W16" s="58">
        <f t="shared" si="4"/>
        <v>0</v>
      </c>
    </row>
    <row r="17" spans="1:55">
      <c r="A17" s="59">
        <v>12</v>
      </c>
      <c r="B17" s="59" t="s">
        <v>47</v>
      </c>
      <c r="C17" s="58">
        <f>SUMIFS(Penjualan!$G$4:$G$5000,Penjualan!$L$4:$L$5000,Dasboard!$A17)</f>
        <v>0</v>
      </c>
      <c r="D17" s="58">
        <f>SUMIFS(Penjualan!$I$4:$I$5000,Penjualan!$L$4:$L$5000,Dasboard!$A17)</f>
        <v>0</v>
      </c>
      <c r="E17" s="58">
        <f>SUMIFS(Penjualan!$K$4:$K$5000,Penjualan!$L$4:$L$5000,Dasboard!$A17)</f>
        <v>0</v>
      </c>
      <c r="F17" s="60" t="str">
        <f t="shared" si="0"/>
        <v/>
      </c>
      <c r="G17" s="53"/>
      <c r="H17" s="61">
        <v>12</v>
      </c>
      <c r="I17" s="61" t="s">
        <v>47</v>
      </c>
      <c r="J17" s="58">
        <f t="shared" si="3"/>
        <v>0</v>
      </c>
      <c r="K17" s="98">
        <f>SUMIFS('Pengambilan Pribadi'!$E$5:$E$1500,'Pengambilan Pribadi'!$D$5:$D$1500,Dasboard!$H17)</f>
        <v>0</v>
      </c>
      <c r="L17" s="99"/>
      <c r="M17" s="62">
        <f t="shared" si="1"/>
        <v>0</v>
      </c>
      <c r="N17" s="53"/>
      <c r="O17" s="61">
        <v>12</v>
      </c>
      <c r="P17" s="61" t="s">
        <v>47</v>
      </c>
      <c r="Q17" s="62">
        <f>SUMIFS(Penjualan!$E$4:$E$15000,Penjualan!$D$4:$D$15000,Dasboard!Q$5,Penjualan!$L$4:$L$15000,Dasboard!$O17)</f>
        <v>0</v>
      </c>
      <c r="R17" s="62">
        <f>SUMIFS(Penjualan!$E$4:$E$15000,Penjualan!$D$4:$D$15000,Dasboard!R$5,Penjualan!$L$4:$L$15000,Dasboard!$O17)</f>
        <v>0</v>
      </c>
      <c r="S17" s="62">
        <f>SUMIFS(Penjualan!$E$4:$E$15000,Penjualan!$D$4:$D$15000,Dasboard!S$5,Penjualan!$L$4:$L$15000,Dasboard!$O17)</f>
        <v>0</v>
      </c>
      <c r="T17" s="62">
        <f>SUMIFS(Penjualan!$E$4:$E$15000,Penjualan!$D$4:$D$15000,Dasboard!T$5,Penjualan!$L$4:$L$15000,Dasboard!$O17)</f>
        <v>0</v>
      </c>
      <c r="U17" s="62">
        <f>SUMIFS(Penjualan!$E$4:$E$15000,Penjualan!$D$4:$D$15000,Dasboard!U$5,Penjualan!$L$4:$L$15000,Dasboard!$O17)</f>
        <v>0</v>
      </c>
      <c r="V17" s="62">
        <f>SUMIFS(Penjualan!$E$4:$E$15000,Penjualan!$D$4:$D$15000,Dasboard!V$5,Penjualan!$L$4:$L$15000,Dasboard!$O17)</f>
        <v>0</v>
      </c>
      <c r="W17" s="62">
        <f t="shared" si="4"/>
        <v>0</v>
      </c>
    </row>
    <row r="18" spans="1:55">
      <c r="A18" s="90" t="s">
        <v>12</v>
      </c>
      <c r="B18" s="90"/>
      <c r="C18" s="63">
        <f>SUM(C6:C17)</f>
        <v>175000</v>
      </c>
      <c r="D18" s="63">
        <f>SUM(D6:D17)</f>
        <v>100000</v>
      </c>
      <c r="E18" s="64">
        <f>SUM(E6:E17)</f>
        <v>75000</v>
      </c>
      <c r="F18" s="79">
        <f>IF(ISERROR(E18/C18),"",E18/C18)</f>
        <v>0.42857142857142855</v>
      </c>
      <c r="G18" s="65"/>
      <c r="H18" s="89" t="s">
        <v>12</v>
      </c>
      <c r="I18" s="89"/>
      <c r="J18" s="64">
        <f t="shared" ref="J18:M18" si="5">SUM(J6:J17)</f>
        <v>75000</v>
      </c>
      <c r="K18" s="96">
        <f t="shared" si="5"/>
        <v>0</v>
      </c>
      <c r="L18" s="97"/>
      <c r="M18" s="64">
        <f t="shared" si="5"/>
        <v>75000</v>
      </c>
      <c r="N18" s="65"/>
      <c r="O18" s="89" t="s">
        <v>12</v>
      </c>
      <c r="P18" s="89"/>
      <c r="Q18" s="64">
        <f t="shared" ref="Q18:W18" si="6">SUM(Q6:Q17)</f>
        <v>0</v>
      </c>
      <c r="R18" s="64">
        <f t="shared" si="6"/>
        <v>0</v>
      </c>
      <c r="S18" s="64">
        <f t="shared" si="6"/>
        <v>5</v>
      </c>
      <c r="T18" s="64">
        <f t="shared" si="6"/>
        <v>0</v>
      </c>
      <c r="U18" s="64">
        <f t="shared" si="6"/>
        <v>0</v>
      </c>
      <c r="V18" s="64"/>
      <c r="W18" s="64">
        <f t="shared" si="6"/>
        <v>5</v>
      </c>
    </row>
    <row r="19" spans="1:55" ht="18.75" customHeight="1">
      <c r="A19" s="93" t="str">
        <f>CONCATENATE("Persediaan Awal ",SUM(Persediaan!I5:I53)," pcs ",", Pembelian ",SUM(Persediaan!Q5:Q54)," pcs",", Barang Siap Untuk Dijual ",SUM(Persediaan!X5:X54)," pcs",", Penjualan ",SUM(Persediaan!AE5:AE54)," pcs",", Persediaan Akhir ",SUM(Persediaan!AL5:AL54)," pcs")</f>
        <v>Persediaan Awal 50 pcs , Pembelian 39 pcs, Barang Siap Untuk Dijual 89 pcs, Penjualan 5 pcs, Persediaan Akhir 84 pcs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</row>
    <row r="20" spans="1:55" ht="18.75" customHeight="1">
      <c r="A20" s="93"/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</row>
    <row r="21" spans="1:55" ht="15.75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69" t="s">
        <v>55</v>
      </c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</row>
    <row r="22" spans="1:55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100" t="s">
        <v>2</v>
      </c>
      <c r="L22" s="100" t="s">
        <v>4</v>
      </c>
      <c r="M22" s="100"/>
      <c r="N22" s="100"/>
      <c r="O22" s="100"/>
      <c r="P22" s="101" t="s">
        <v>18</v>
      </c>
      <c r="Q22" s="101"/>
      <c r="R22" s="101"/>
      <c r="S22" s="101"/>
      <c r="T22" s="101"/>
      <c r="U22" s="101"/>
      <c r="V22" s="100" t="s">
        <v>12</v>
      </c>
      <c r="W22" s="70"/>
      <c r="BC22" s="29">
        <v>33</v>
      </c>
    </row>
    <row r="23" spans="1:5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100"/>
      <c r="L23" s="100"/>
      <c r="M23" s="100"/>
      <c r="N23" s="100"/>
      <c r="O23" s="100"/>
      <c r="P23" s="67" t="s">
        <v>50</v>
      </c>
      <c r="Q23" s="68" t="s">
        <v>6</v>
      </c>
      <c r="R23" s="68" t="s">
        <v>7</v>
      </c>
      <c r="S23" s="68" t="s">
        <v>8</v>
      </c>
      <c r="T23" s="68" t="s">
        <v>9</v>
      </c>
      <c r="U23" s="68" t="s">
        <v>10</v>
      </c>
      <c r="V23" s="100"/>
      <c r="W23" s="70"/>
    </row>
    <row r="24" spans="1:55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80">
        <f>IF(BC22=1,1,BC22+0)</f>
        <v>33</v>
      </c>
      <c r="L24" s="81">
        <f>VLOOKUP($K24,Persediaan!$A$5:$AL$154,2,FALSE)</f>
        <v>0</v>
      </c>
      <c r="M24" s="82"/>
      <c r="N24" s="82"/>
      <c r="O24" s="83"/>
      <c r="P24" s="84">
        <f>VLOOKUP($K24,Persediaan!$A$5:$AL$154,37,FALSE)</f>
        <v>0</v>
      </c>
      <c r="Q24" s="84">
        <f>VLOOKUP($K24,Persediaan!$A$5:$AL$154,32,FALSE)</f>
        <v>0</v>
      </c>
      <c r="R24" s="84">
        <f>VLOOKUP($K24,Persediaan!$A$5:$AL$154,33,FALSE)</f>
        <v>0</v>
      </c>
      <c r="S24" s="84">
        <f>VLOOKUP($K24,Persediaan!$A$5:$AL$154,34,FALSE)</f>
        <v>0</v>
      </c>
      <c r="T24" s="84">
        <f>VLOOKUP($K24,Persediaan!$A$5:$AL$154,35,FALSE)</f>
        <v>0</v>
      </c>
      <c r="U24" s="84">
        <f>VLOOKUP($K24,Persediaan!$A$5:$AL$154,36,FALSE)</f>
        <v>0</v>
      </c>
      <c r="V24" s="41">
        <f>SUM(P24:U24)</f>
        <v>0</v>
      </c>
      <c r="W24" s="70"/>
    </row>
    <row r="25" spans="1:55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40">
        <f>K24+1</f>
        <v>34</v>
      </c>
      <c r="L25" s="71">
        <f>VLOOKUP($K25,Persediaan!$A$5:$AL$154,2,FALSE)</f>
        <v>0</v>
      </c>
      <c r="M25" s="72"/>
      <c r="N25" s="72"/>
      <c r="O25" s="73"/>
      <c r="P25" s="41">
        <f>VLOOKUP($K25,Persediaan!$A$5:$AL$154,37,FALSE)</f>
        <v>0</v>
      </c>
      <c r="Q25" s="41">
        <f>VLOOKUP($K25,Persediaan!$A$5:$AL$154,32,FALSE)</f>
        <v>0</v>
      </c>
      <c r="R25" s="41">
        <f>VLOOKUP($K25,Persediaan!$A$5:$AL$154,33,FALSE)</f>
        <v>0</v>
      </c>
      <c r="S25" s="41">
        <f>VLOOKUP($K25,Persediaan!$A$5:$AL$154,34,FALSE)</f>
        <v>0</v>
      </c>
      <c r="T25" s="41">
        <f>VLOOKUP($K25,Persediaan!$A$5:$AL$154,35,FALSE)</f>
        <v>0</v>
      </c>
      <c r="U25" s="41">
        <f>VLOOKUP($K25,Persediaan!$A$5:$AL$154,36,FALSE)</f>
        <v>0</v>
      </c>
      <c r="V25" s="41">
        <f t="shared" ref="V25:V39" si="7">SUM(P25:U25)</f>
        <v>0</v>
      </c>
      <c r="W25" s="70"/>
    </row>
    <row r="26" spans="1:55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40">
        <f t="shared" ref="K26:K39" si="8">K25+1</f>
        <v>35</v>
      </c>
      <c r="L26" s="71">
        <f>VLOOKUP($K26,Persediaan!$A$5:$AL$154,2,FALSE)</f>
        <v>0</v>
      </c>
      <c r="M26" s="72"/>
      <c r="N26" s="72"/>
      <c r="O26" s="73"/>
      <c r="P26" s="41">
        <f>VLOOKUP($K26,Persediaan!$A$5:$AL$154,37,FALSE)</f>
        <v>0</v>
      </c>
      <c r="Q26" s="41">
        <f>VLOOKUP($K26,Persediaan!$A$5:$AL$154,32,FALSE)</f>
        <v>0</v>
      </c>
      <c r="R26" s="41">
        <f>VLOOKUP($K26,Persediaan!$A$5:$AL$154,33,FALSE)</f>
        <v>0</v>
      </c>
      <c r="S26" s="41">
        <f>VLOOKUP($K26,Persediaan!$A$5:$AL$154,34,FALSE)</f>
        <v>0</v>
      </c>
      <c r="T26" s="41">
        <f>VLOOKUP($K26,Persediaan!$A$5:$AL$154,35,FALSE)</f>
        <v>0</v>
      </c>
      <c r="U26" s="41">
        <f>VLOOKUP($K26,Persediaan!$A$5:$AL$154,36,FALSE)</f>
        <v>0</v>
      </c>
      <c r="V26" s="41">
        <f t="shared" si="7"/>
        <v>0</v>
      </c>
      <c r="W26" s="70"/>
    </row>
    <row r="27" spans="1:55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40">
        <f t="shared" si="8"/>
        <v>36</v>
      </c>
      <c r="L27" s="71">
        <f>VLOOKUP($K27,Persediaan!$A$5:$AL$154,2,FALSE)</f>
        <v>0</v>
      </c>
      <c r="M27" s="72"/>
      <c r="N27" s="72"/>
      <c r="O27" s="73"/>
      <c r="P27" s="41">
        <f>VLOOKUP($K27,Persediaan!$A$5:$AL$154,37,FALSE)</f>
        <v>0</v>
      </c>
      <c r="Q27" s="41">
        <f>VLOOKUP($K27,Persediaan!$A$5:$AL$154,32,FALSE)</f>
        <v>0</v>
      </c>
      <c r="R27" s="41">
        <f>VLOOKUP($K27,Persediaan!$A$5:$AL$154,33,FALSE)</f>
        <v>0</v>
      </c>
      <c r="S27" s="41">
        <f>VLOOKUP($K27,Persediaan!$A$5:$AL$154,34,FALSE)</f>
        <v>0</v>
      </c>
      <c r="T27" s="41">
        <f>VLOOKUP($K27,Persediaan!$A$5:$AL$154,35,FALSE)</f>
        <v>0</v>
      </c>
      <c r="U27" s="41">
        <f>VLOOKUP($K27,Persediaan!$A$5:$AL$154,36,FALSE)</f>
        <v>0</v>
      </c>
      <c r="V27" s="41">
        <f t="shared" si="7"/>
        <v>0</v>
      </c>
      <c r="W27" s="70"/>
    </row>
    <row r="28" spans="1:55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40">
        <f t="shared" si="8"/>
        <v>37</v>
      </c>
      <c r="L28" s="71">
        <f>VLOOKUP($K28,Persediaan!$A$5:$AL$154,2,FALSE)</f>
        <v>0</v>
      </c>
      <c r="M28" s="72"/>
      <c r="N28" s="72"/>
      <c r="O28" s="73"/>
      <c r="P28" s="41">
        <f>VLOOKUP($K28,Persediaan!$A$5:$AL$154,37,FALSE)</f>
        <v>0</v>
      </c>
      <c r="Q28" s="41">
        <f>VLOOKUP($K28,Persediaan!$A$5:$AL$154,32,FALSE)</f>
        <v>0</v>
      </c>
      <c r="R28" s="41">
        <f>VLOOKUP($K28,Persediaan!$A$5:$AL$154,33,FALSE)</f>
        <v>0</v>
      </c>
      <c r="S28" s="41">
        <f>VLOOKUP($K28,Persediaan!$A$5:$AL$154,34,FALSE)</f>
        <v>0</v>
      </c>
      <c r="T28" s="41">
        <f>VLOOKUP($K28,Persediaan!$A$5:$AL$154,35,FALSE)</f>
        <v>0</v>
      </c>
      <c r="U28" s="41">
        <f>VLOOKUP($K28,Persediaan!$A$5:$AL$154,36,FALSE)</f>
        <v>0</v>
      </c>
      <c r="V28" s="41">
        <f t="shared" si="7"/>
        <v>0</v>
      </c>
      <c r="W28" s="70"/>
    </row>
    <row r="29" spans="1:55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40">
        <f t="shared" si="8"/>
        <v>38</v>
      </c>
      <c r="L29" s="71">
        <f>VLOOKUP($K29,Persediaan!$A$5:$AL$154,2,FALSE)</f>
        <v>0</v>
      </c>
      <c r="M29" s="72"/>
      <c r="N29" s="72"/>
      <c r="O29" s="73"/>
      <c r="P29" s="41">
        <f>VLOOKUP($K29,Persediaan!$A$5:$AL$154,37,FALSE)</f>
        <v>0</v>
      </c>
      <c r="Q29" s="41">
        <f>VLOOKUP($K29,Persediaan!$A$5:$AL$154,32,FALSE)</f>
        <v>0</v>
      </c>
      <c r="R29" s="41">
        <f>VLOOKUP($K29,Persediaan!$A$5:$AL$154,33,FALSE)</f>
        <v>0</v>
      </c>
      <c r="S29" s="41">
        <f>VLOOKUP($K29,Persediaan!$A$5:$AL$154,34,FALSE)</f>
        <v>0</v>
      </c>
      <c r="T29" s="41">
        <f>VLOOKUP($K29,Persediaan!$A$5:$AL$154,35,FALSE)</f>
        <v>0</v>
      </c>
      <c r="U29" s="41">
        <f>VLOOKUP($K29,Persediaan!$A$5:$AL$154,36,FALSE)</f>
        <v>0</v>
      </c>
      <c r="V29" s="41">
        <f t="shared" si="7"/>
        <v>0</v>
      </c>
      <c r="W29" s="70"/>
    </row>
    <row r="30" spans="1:55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40">
        <f t="shared" si="8"/>
        <v>39</v>
      </c>
      <c r="L30" s="71">
        <f>VLOOKUP($K30,Persediaan!$A$5:$AL$154,2,FALSE)</f>
        <v>0</v>
      </c>
      <c r="M30" s="72"/>
      <c r="N30" s="72"/>
      <c r="O30" s="73"/>
      <c r="P30" s="41">
        <f>VLOOKUP($K30,Persediaan!$A$5:$AL$154,37,FALSE)</f>
        <v>0</v>
      </c>
      <c r="Q30" s="41">
        <f>VLOOKUP($K30,Persediaan!$A$5:$AL$154,32,FALSE)</f>
        <v>0</v>
      </c>
      <c r="R30" s="41">
        <f>VLOOKUP($K30,Persediaan!$A$5:$AL$154,33,FALSE)</f>
        <v>0</v>
      </c>
      <c r="S30" s="41">
        <f>VLOOKUP($K30,Persediaan!$A$5:$AL$154,34,FALSE)</f>
        <v>0</v>
      </c>
      <c r="T30" s="41">
        <f>VLOOKUP($K30,Persediaan!$A$5:$AL$154,35,FALSE)</f>
        <v>0</v>
      </c>
      <c r="U30" s="41">
        <f>VLOOKUP($K30,Persediaan!$A$5:$AL$154,36,FALSE)</f>
        <v>0</v>
      </c>
      <c r="V30" s="41">
        <f t="shared" si="7"/>
        <v>0</v>
      </c>
      <c r="W30" s="70"/>
    </row>
    <row r="31" spans="1:55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40">
        <f t="shared" si="8"/>
        <v>40</v>
      </c>
      <c r="L31" s="71">
        <f>VLOOKUP($K31,Persediaan!$A$5:$AL$154,2,FALSE)</f>
        <v>0</v>
      </c>
      <c r="M31" s="72"/>
      <c r="N31" s="72"/>
      <c r="O31" s="73"/>
      <c r="P31" s="41">
        <f>VLOOKUP($K31,Persediaan!$A$5:$AL$154,37,FALSE)</f>
        <v>0</v>
      </c>
      <c r="Q31" s="41">
        <f>VLOOKUP($K31,Persediaan!$A$5:$AL$154,32,FALSE)</f>
        <v>0</v>
      </c>
      <c r="R31" s="41">
        <f>VLOOKUP($K31,Persediaan!$A$5:$AL$154,33,FALSE)</f>
        <v>0</v>
      </c>
      <c r="S31" s="41">
        <f>VLOOKUP($K31,Persediaan!$A$5:$AL$154,34,FALSE)</f>
        <v>0</v>
      </c>
      <c r="T31" s="41">
        <f>VLOOKUP($K31,Persediaan!$A$5:$AL$154,35,FALSE)</f>
        <v>0</v>
      </c>
      <c r="U31" s="41">
        <f>VLOOKUP($K31,Persediaan!$A$5:$AL$154,36,FALSE)</f>
        <v>0</v>
      </c>
      <c r="V31" s="41">
        <f t="shared" si="7"/>
        <v>0</v>
      </c>
      <c r="W31" s="70"/>
    </row>
    <row r="32" spans="1:55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40">
        <f t="shared" si="8"/>
        <v>41</v>
      </c>
      <c r="L32" s="71">
        <f>VLOOKUP($K32,Persediaan!$A$5:$AL$154,2,FALSE)</f>
        <v>0</v>
      </c>
      <c r="M32" s="72"/>
      <c r="N32" s="72"/>
      <c r="O32" s="73"/>
      <c r="P32" s="41">
        <f>VLOOKUP($K32,Persediaan!$A$5:$AL$154,37,FALSE)</f>
        <v>0</v>
      </c>
      <c r="Q32" s="41">
        <f>VLOOKUP($K32,Persediaan!$A$5:$AL$154,32,FALSE)</f>
        <v>0</v>
      </c>
      <c r="R32" s="41">
        <f>VLOOKUP($K32,Persediaan!$A$5:$AL$154,33,FALSE)</f>
        <v>0</v>
      </c>
      <c r="S32" s="41">
        <f>VLOOKUP($K32,Persediaan!$A$5:$AL$154,34,FALSE)</f>
        <v>0</v>
      </c>
      <c r="T32" s="41">
        <f>VLOOKUP($K32,Persediaan!$A$5:$AL$154,35,FALSE)</f>
        <v>0</v>
      </c>
      <c r="U32" s="41">
        <f>VLOOKUP($K32,Persediaan!$A$5:$AL$154,36,FALSE)</f>
        <v>0</v>
      </c>
      <c r="V32" s="41">
        <f t="shared" si="7"/>
        <v>0</v>
      </c>
      <c r="W32" s="70"/>
    </row>
    <row r="33" spans="1:23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40">
        <f t="shared" si="8"/>
        <v>42</v>
      </c>
      <c r="L33" s="71">
        <f>VLOOKUP($K33,Persediaan!$A$5:$AL$154,2,FALSE)</f>
        <v>0</v>
      </c>
      <c r="M33" s="72"/>
      <c r="N33" s="72"/>
      <c r="O33" s="73"/>
      <c r="P33" s="41">
        <f>VLOOKUP($K33,Persediaan!$A$5:$AL$154,37,FALSE)</f>
        <v>0</v>
      </c>
      <c r="Q33" s="41">
        <f>VLOOKUP($K33,Persediaan!$A$5:$AL$154,32,FALSE)</f>
        <v>0</v>
      </c>
      <c r="R33" s="41">
        <f>VLOOKUP($K33,Persediaan!$A$5:$AL$154,33,FALSE)</f>
        <v>0</v>
      </c>
      <c r="S33" s="41">
        <f>VLOOKUP($K33,Persediaan!$A$5:$AL$154,34,FALSE)</f>
        <v>0</v>
      </c>
      <c r="T33" s="41">
        <f>VLOOKUP($K33,Persediaan!$A$5:$AL$154,35,FALSE)</f>
        <v>0</v>
      </c>
      <c r="U33" s="41">
        <f>VLOOKUP($K33,Persediaan!$A$5:$AL$154,36,FALSE)</f>
        <v>0</v>
      </c>
      <c r="V33" s="41">
        <f t="shared" si="7"/>
        <v>0</v>
      </c>
      <c r="W33" s="70"/>
    </row>
    <row r="34" spans="1:23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40">
        <f t="shared" si="8"/>
        <v>43</v>
      </c>
      <c r="L34" s="71">
        <f>VLOOKUP($K34,Persediaan!$A$5:$AL$154,2,FALSE)</f>
        <v>0</v>
      </c>
      <c r="M34" s="72"/>
      <c r="N34" s="72"/>
      <c r="O34" s="73"/>
      <c r="P34" s="41">
        <f>VLOOKUP($K34,Persediaan!$A$5:$AL$154,37,FALSE)</f>
        <v>0</v>
      </c>
      <c r="Q34" s="41">
        <f>VLOOKUP($K34,Persediaan!$A$5:$AL$154,32,FALSE)</f>
        <v>0</v>
      </c>
      <c r="R34" s="41">
        <f>VLOOKUP($K34,Persediaan!$A$5:$AL$154,33,FALSE)</f>
        <v>0</v>
      </c>
      <c r="S34" s="41">
        <f>VLOOKUP($K34,Persediaan!$A$5:$AL$154,34,FALSE)</f>
        <v>0</v>
      </c>
      <c r="T34" s="41">
        <f>VLOOKUP($K34,Persediaan!$A$5:$AL$154,35,FALSE)</f>
        <v>0</v>
      </c>
      <c r="U34" s="41">
        <f>VLOOKUP($K34,Persediaan!$A$5:$AL$154,36,FALSE)</f>
        <v>0</v>
      </c>
      <c r="V34" s="41">
        <f t="shared" si="7"/>
        <v>0</v>
      </c>
      <c r="W34" s="70"/>
    </row>
    <row r="35" spans="1:23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40">
        <f t="shared" si="8"/>
        <v>44</v>
      </c>
      <c r="L35" s="71">
        <f>VLOOKUP($K35,Persediaan!$A$5:$AL$154,2,FALSE)</f>
        <v>0</v>
      </c>
      <c r="M35" s="72"/>
      <c r="N35" s="72"/>
      <c r="O35" s="73"/>
      <c r="P35" s="41">
        <f>VLOOKUP($K35,Persediaan!$A$5:$AL$154,37,FALSE)</f>
        <v>0</v>
      </c>
      <c r="Q35" s="41">
        <f>VLOOKUP($K35,Persediaan!$A$5:$AL$154,32,FALSE)</f>
        <v>0</v>
      </c>
      <c r="R35" s="41">
        <f>VLOOKUP($K35,Persediaan!$A$5:$AL$154,33,FALSE)</f>
        <v>0</v>
      </c>
      <c r="S35" s="41">
        <f>VLOOKUP($K35,Persediaan!$A$5:$AL$154,34,FALSE)</f>
        <v>0</v>
      </c>
      <c r="T35" s="41">
        <f>VLOOKUP($K35,Persediaan!$A$5:$AL$154,35,FALSE)</f>
        <v>0</v>
      </c>
      <c r="U35" s="41">
        <f>VLOOKUP($K35,Persediaan!$A$5:$AL$154,36,FALSE)</f>
        <v>0</v>
      </c>
      <c r="V35" s="41">
        <f t="shared" si="7"/>
        <v>0</v>
      </c>
      <c r="W35" s="70"/>
    </row>
    <row r="36" spans="1:23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40">
        <f t="shared" si="8"/>
        <v>45</v>
      </c>
      <c r="L36" s="71">
        <f>VLOOKUP($K36,Persediaan!$A$5:$AL$154,2,FALSE)</f>
        <v>0</v>
      </c>
      <c r="M36" s="72"/>
      <c r="N36" s="72"/>
      <c r="O36" s="73"/>
      <c r="P36" s="41">
        <f>VLOOKUP($K36,Persediaan!$A$5:$AL$154,37,FALSE)</f>
        <v>0</v>
      </c>
      <c r="Q36" s="41">
        <f>VLOOKUP($K36,Persediaan!$A$5:$AL$154,32,FALSE)</f>
        <v>0</v>
      </c>
      <c r="R36" s="41">
        <f>VLOOKUP($K36,Persediaan!$A$5:$AL$154,33,FALSE)</f>
        <v>0</v>
      </c>
      <c r="S36" s="41">
        <f>VLOOKUP($K36,Persediaan!$A$5:$AL$154,34,FALSE)</f>
        <v>0</v>
      </c>
      <c r="T36" s="41">
        <f>VLOOKUP($K36,Persediaan!$A$5:$AL$154,35,FALSE)</f>
        <v>0</v>
      </c>
      <c r="U36" s="41">
        <f>VLOOKUP($K36,Persediaan!$A$5:$AL$154,36,FALSE)</f>
        <v>0</v>
      </c>
      <c r="V36" s="41">
        <f t="shared" si="7"/>
        <v>0</v>
      </c>
      <c r="W36" s="70"/>
    </row>
    <row r="37" spans="1:23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40">
        <f t="shared" si="8"/>
        <v>46</v>
      </c>
      <c r="L37" s="71">
        <f>VLOOKUP($K37,Persediaan!$A$5:$AL$154,2,FALSE)</f>
        <v>0</v>
      </c>
      <c r="M37" s="72"/>
      <c r="N37" s="72"/>
      <c r="O37" s="73"/>
      <c r="P37" s="41">
        <f>VLOOKUP($K37,Persediaan!$A$5:$AL$154,37,FALSE)</f>
        <v>0</v>
      </c>
      <c r="Q37" s="41">
        <f>VLOOKUP($K37,Persediaan!$A$5:$AL$154,32,FALSE)</f>
        <v>0</v>
      </c>
      <c r="R37" s="41">
        <f>VLOOKUP($K37,Persediaan!$A$5:$AL$154,33,FALSE)</f>
        <v>0</v>
      </c>
      <c r="S37" s="41">
        <f>VLOOKUP($K37,Persediaan!$A$5:$AL$154,34,FALSE)</f>
        <v>0</v>
      </c>
      <c r="T37" s="41">
        <f>VLOOKUP($K37,Persediaan!$A$5:$AL$154,35,FALSE)</f>
        <v>0</v>
      </c>
      <c r="U37" s="41">
        <f>VLOOKUP($K37,Persediaan!$A$5:$AL$154,36,FALSE)</f>
        <v>0</v>
      </c>
      <c r="V37" s="41">
        <f t="shared" si="7"/>
        <v>0</v>
      </c>
      <c r="W37" s="70"/>
    </row>
    <row r="38" spans="1:23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40">
        <f t="shared" si="8"/>
        <v>47</v>
      </c>
      <c r="L38" s="71">
        <f>VLOOKUP($K38,Persediaan!$A$5:$AL$154,2,FALSE)</f>
        <v>0</v>
      </c>
      <c r="M38" s="72"/>
      <c r="N38" s="72"/>
      <c r="O38" s="73"/>
      <c r="P38" s="41">
        <f>VLOOKUP($K38,Persediaan!$A$5:$AL$154,37,FALSE)</f>
        <v>0</v>
      </c>
      <c r="Q38" s="41">
        <f>VLOOKUP($K38,Persediaan!$A$5:$AL$154,32,FALSE)</f>
        <v>0</v>
      </c>
      <c r="R38" s="41">
        <f>VLOOKUP($K38,Persediaan!$A$5:$AL$154,33,FALSE)</f>
        <v>0</v>
      </c>
      <c r="S38" s="41">
        <f>VLOOKUP($K38,Persediaan!$A$5:$AL$154,34,FALSE)</f>
        <v>0</v>
      </c>
      <c r="T38" s="41">
        <f>VLOOKUP($K38,Persediaan!$A$5:$AL$154,35,FALSE)</f>
        <v>0</v>
      </c>
      <c r="U38" s="41">
        <f>VLOOKUP($K38,Persediaan!$A$5:$AL$154,36,FALSE)</f>
        <v>0</v>
      </c>
      <c r="V38" s="41">
        <f t="shared" si="7"/>
        <v>0</v>
      </c>
      <c r="W38" s="70"/>
    </row>
    <row r="39" spans="1:23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40">
        <f t="shared" si="8"/>
        <v>48</v>
      </c>
      <c r="L39" s="71">
        <f>VLOOKUP($K39,Persediaan!$A$5:$AL$154,2,FALSE)</f>
        <v>0</v>
      </c>
      <c r="M39" s="72"/>
      <c r="N39" s="72"/>
      <c r="O39" s="73"/>
      <c r="P39" s="41">
        <f>VLOOKUP($K39,Persediaan!$A$5:$AL$154,37,FALSE)</f>
        <v>0</v>
      </c>
      <c r="Q39" s="41">
        <f>VLOOKUP($K39,Persediaan!$A$5:$AL$154,32,FALSE)</f>
        <v>0</v>
      </c>
      <c r="R39" s="41">
        <f>VLOOKUP($K39,Persediaan!$A$5:$AL$154,33,FALSE)</f>
        <v>0</v>
      </c>
      <c r="S39" s="41">
        <f>VLOOKUP($K39,Persediaan!$A$5:$AL$154,34,FALSE)</f>
        <v>0</v>
      </c>
      <c r="T39" s="41">
        <f>VLOOKUP($K39,Persediaan!$A$5:$AL$154,35,FALSE)</f>
        <v>0</v>
      </c>
      <c r="U39" s="41">
        <f>VLOOKUP($K39,Persediaan!$A$5:$AL$154,36,FALSE)</f>
        <v>0</v>
      </c>
      <c r="V39" s="41">
        <f t="shared" si="7"/>
        <v>0</v>
      </c>
      <c r="W39" s="70"/>
    </row>
    <row r="40" spans="1:23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42">
        <f t="shared" ref="K40" si="9">K39+1</f>
        <v>49</v>
      </c>
      <c r="L40" s="74">
        <f>VLOOKUP($K40,Persediaan!$A$5:$AL$154,2,FALSE)</f>
        <v>0</v>
      </c>
      <c r="M40" s="75"/>
      <c r="N40" s="75"/>
      <c r="O40" s="76"/>
      <c r="P40" s="43">
        <f>VLOOKUP($K40,Persediaan!$A$5:$AL$154,37,FALSE)</f>
        <v>0</v>
      </c>
      <c r="Q40" s="43">
        <f>VLOOKUP($K40,Persediaan!$A$5:$AL$154,32,FALSE)</f>
        <v>0</v>
      </c>
      <c r="R40" s="43">
        <f>VLOOKUP($K40,Persediaan!$A$5:$AL$154,33,FALSE)</f>
        <v>0</v>
      </c>
      <c r="S40" s="43">
        <f>VLOOKUP($K40,Persediaan!$A$5:$AL$154,34,FALSE)</f>
        <v>0</v>
      </c>
      <c r="T40" s="43">
        <f>VLOOKUP($K40,Persediaan!$A$5:$AL$154,35,FALSE)</f>
        <v>0</v>
      </c>
      <c r="U40" s="43">
        <f>VLOOKUP($K40,Persediaan!$A$5:$AL$154,36,FALSE)</f>
        <v>0</v>
      </c>
      <c r="V40" s="43">
        <f t="shared" ref="V40" si="10">SUM(P40:U40)</f>
        <v>0</v>
      </c>
      <c r="W40" s="70"/>
    </row>
    <row r="41" spans="1:23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70"/>
    </row>
    <row r="42" spans="1:23" s="77" customFormat="1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78" t="s">
        <v>56</v>
      </c>
    </row>
    <row r="43" spans="1:23" s="77" customFormat="1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</row>
    <row r="44" spans="1:2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</row>
    <row r="45" spans="1:2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</row>
    <row r="46" spans="1:2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</row>
    <row r="47" spans="1:2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</row>
    <row r="48" spans="1:23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</row>
    <row r="49" spans="1:22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</row>
    <row r="50" spans="1:22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</row>
  </sheetData>
  <sheetProtection password="CE20" sheet="1" objects="1" scenarios="1" sort="0"/>
  <mergeCells count="23">
    <mergeCell ref="K8:L8"/>
    <mergeCell ref="K7:L7"/>
    <mergeCell ref="K6:L6"/>
    <mergeCell ref="V22:V23"/>
    <mergeCell ref="L22:O23"/>
    <mergeCell ref="K22:K23"/>
    <mergeCell ref="P22:U22"/>
    <mergeCell ref="H18:I18"/>
    <mergeCell ref="A18:B18"/>
    <mergeCell ref="O18:P18"/>
    <mergeCell ref="A1:W3"/>
    <mergeCell ref="A19:W20"/>
    <mergeCell ref="K5:L5"/>
    <mergeCell ref="K18:L18"/>
    <mergeCell ref="K17:L17"/>
    <mergeCell ref="K16:L16"/>
    <mergeCell ref="K15:L15"/>
    <mergeCell ref="K14:L14"/>
    <mergeCell ref="K13:L13"/>
    <mergeCell ref="K12:L12"/>
    <mergeCell ref="K11:L11"/>
    <mergeCell ref="K10:L10"/>
    <mergeCell ref="K9:L9"/>
  </mergeCells>
  <pageMargins left="0.7" right="0.7" top="0.75" bottom="0.75" header="0.3" footer="0.3"/>
  <pageSetup scale="18" orientation="portrait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M1500"/>
  <sheetViews>
    <sheetView workbookViewId="0">
      <pane ySplit="4" topLeftCell="A5" activePane="bottomLeft" state="frozen"/>
      <selection pane="bottomLeft" activeCell="K6" sqref="K6"/>
    </sheetView>
  </sheetViews>
  <sheetFormatPr defaultRowHeight="15"/>
  <cols>
    <col min="1" max="1" width="4.5703125" style="48" customWidth="1"/>
    <col min="2" max="2" width="10.7109375" style="48" bestFit="1" customWidth="1"/>
    <col min="3" max="3" width="30.7109375" style="48" customWidth="1"/>
    <col min="4" max="8" width="4.7109375" style="48" customWidth="1"/>
    <col min="9" max="9" width="7.42578125" style="48" bestFit="1" customWidth="1"/>
    <col min="10" max="13" width="9.140625" style="48"/>
    <col min="14" max="16384" width="9.140625" style="29"/>
  </cols>
  <sheetData>
    <row r="1" spans="1:13" ht="21">
      <c r="A1" s="45" t="s">
        <v>54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>
      <c r="A3" s="104" t="s">
        <v>2</v>
      </c>
      <c r="B3" s="104" t="s">
        <v>3</v>
      </c>
      <c r="C3" s="104" t="s">
        <v>4</v>
      </c>
      <c r="D3" s="105" t="s">
        <v>5</v>
      </c>
      <c r="E3" s="106"/>
      <c r="F3" s="106"/>
      <c r="G3" s="106"/>
      <c r="H3" s="106"/>
      <c r="I3" s="106"/>
      <c r="J3" s="107"/>
      <c r="K3" s="102" t="s">
        <v>53</v>
      </c>
      <c r="L3" s="102" t="s">
        <v>11</v>
      </c>
      <c r="M3" s="102" t="s">
        <v>26</v>
      </c>
    </row>
    <row r="4" spans="1:13">
      <c r="A4" s="104"/>
      <c r="B4" s="104"/>
      <c r="C4" s="104"/>
      <c r="D4" s="47" t="s">
        <v>6</v>
      </c>
      <c r="E4" s="47" t="s">
        <v>7</v>
      </c>
      <c r="F4" s="47" t="s">
        <v>8</v>
      </c>
      <c r="G4" s="47" t="s">
        <v>9</v>
      </c>
      <c r="H4" s="47" t="s">
        <v>10</v>
      </c>
      <c r="I4" s="47" t="s">
        <v>50</v>
      </c>
      <c r="J4" s="47" t="s">
        <v>12</v>
      </c>
      <c r="K4" s="103"/>
      <c r="L4" s="103"/>
      <c r="M4" s="103"/>
    </row>
    <row r="5" spans="1:13">
      <c r="A5" s="48">
        <f>IF(ISBLANK($B5),"",1)</f>
        <v>1</v>
      </c>
      <c r="B5" s="49">
        <v>41153</v>
      </c>
      <c r="C5" s="48" t="s">
        <v>57</v>
      </c>
      <c r="D5" s="50"/>
      <c r="E5" s="50">
        <v>12</v>
      </c>
      <c r="F5" s="50">
        <v>8</v>
      </c>
      <c r="G5" s="50">
        <v>9</v>
      </c>
      <c r="H5" s="50">
        <v>10</v>
      </c>
      <c r="I5" s="50"/>
      <c r="J5" s="50">
        <f>SUM(D5:I5)</f>
        <v>39</v>
      </c>
      <c r="K5" s="50">
        <v>750000</v>
      </c>
      <c r="L5" s="50">
        <f>IF(ISERROR(ROUNDUP(K5/J5,-3)),0,ROUNDUP(K5/J5,-3))</f>
        <v>20000</v>
      </c>
      <c r="M5" s="48">
        <f>IF(ISBLANK(B5),"",MONTH(B5))</f>
        <v>9</v>
      </c>
    </row>
    <row r="6" spans="1:13">
      <c r="A6" s="48" t="str">
        <f>IF(ISBLANK(B6),"",A5+1)</f>
        <v/>
      </c>
      <c r="B6" s="49"/>
      <c r="D6" s="50"/>
      <c r="E6" s="50"/>
      <c r="F6" s="50"/>
      <c r="G6" s="50"/>
      <c r="H6" s="50"/>
      <c r="I6" s="50"/>
      <c r="J6" s="50">
        <f>SUM(D6:I6)</f>
        <v>0</v>
      </c>
      <c r="K6" s="50">
        <v>0</v>
      </c>
      <c r="L6" s="50">
        <f>IF(ISERROR(ROUNDUP(K6/J6,-3)),0,ROUNDUP(K6/J6,-3))</f>
        <v>0</v>
      </c>
      <c r="M6" s="48" t="str">
        <f t="shared" ref="M6:M69" si="0">IF(ISBLANK(B6),"",MONTH(B6))</f>
        <v/>
      </c>
    </row>
    <row r="7" spans="1:13">
      <c r="A7" s="48" t="str">
        <f t="shared" ref="A7:A70" si="1">IF(ISBLANK(B7),"",A6+1)</f>
        <v/>
      </c>
      <c r="B7" s="49"/>
      <c r="D7" s="50"/>
      <c r="E7" s="50"/>
      <c r="F7" s="50"/>
      <c r="G7" s="50"/>
      <c r="H7" s="50"/>
      <c r="I7" s="50"/>
      <c r="J7" s="50">
        <f t="shared" ref="J7:J70" si="2">SUM(D7:I7)</f>
        <v>0</v>
      </c>
      <c r="K7" s="50">
        <v>0</v>
      </c>
      <c r="L7" s="50">
        <f t="shared" ref="L7:L70" si="3">IF(ISERROR(ROUNDUP(K7/J7,-3)),0,ROUNDUP(K7/J7,-3))</f>
        <v>0</v>
      </c>
      <c r="M7" s="48" t="str">
        <f t="shared" si="0"/>
        <v/>
      </c>
    </row>
    <row r="8" spans="1:13">
      <c r="A8" s="48" t="str">
        <f t="shared" si="1"/>
        <v/>
      </c>
      <c r="B8" s="49"/>
      <c r="D8" s="50"/>
      <c r="E8" s="50"/>
      <c r="F8" s="50"/>
      <c r="G8" s="50"/>
      <c r="H8" s="50"/>
      <c r="I8" s="50"/>
      <c r="J8" s="50">
        <f t="shared" si="2"/>
        <v>0</v>
      </c>
      <c r="K8" s="50"/>
      <c r="L8" s="50">
        <f t="shared" si="3"/>
        <v>0</v>
      </c>
      <c r="M8" s="48" t="str">
        <f t="shared" si="0"/>
        <v/>
      </c>
    </row>
    <row r="9" spans="1:13">
      <c r="A9" s="48" t="str">
        <f t="shared" si="1"/>
        <v/>
      </c>
      <c r="B9" s="49"/>
      <c r="D9" s="50"/>
      <c r="E9" s="50"/>
      <c r="F9" s="50"/>
      <c r="G9" s="50"/>
      <c r="H9" s="50"/>
      <c r="I9" s="50"/>
      <c r="J9" s="50">
        <f t="shared" si="2"/>
        <v>0</v>
      </c>
      <c r="K9" s="50"/>
      <c r="L9" s="50">
        <f t="shared" si="3"/>
        <v>0</v>
      </c>
      <c r="M9" s="48" t="str">
        <f t="shared" si="0"/>
        <v/>
      </c>
    </row>
    <row r="10" spans="1:13">
      <c r="A10" s="48" t="str">
        <f t="shared" si="1"/>
        <v/>
      </c>
      <c r="B10" s="49"/>
      <c r="D10" s="50"/>
      <c r="E10" s="50"/>
      <c r="F10" s="50"/>
      <c r="G10" s="50"/>
      <c r="H10" s="50"/>
      <c r="I10" s="50"/>
      <c r="J10" s="50">
        <f t="shared" si="2"/>
        <v>0</v>
      </c>
      <c r="K10" s="50"/>
      <c r="L10" s="50">
        <f t="shared" si="3"/>
        <v>0</v>
      </c>
      <c r="M10" s="48" t="str">
        <f t="shared" si="0"/>
        <v/>
      </c>
    </row>
    <row r="11" spans="1:13">
      <c r="A11" s="48" t="str">
        <f t="shared" si="1"/>
        <v/>
      </c>
      <c r="B11" s="49"/>
      <c r="D11" s="50"/>
      <c r="E11" s="50"/>
      <c r="F11" s="50"/>
      <c r="G11" s="50"/>
      <c r="H11" s="50"/>
      <c r="I11" s="50"/>
      <c r="J11" s="50">
        <f t="shared" si="2"/>
        <v>0</v>
      </c>
      <c r="K11" s="50"/>
      <c r="L11" s="50">
        <f t="shared" si="3"/>
        <v>0</v>
      </c>
      <c r="M11" s="48" t="str">
        <f t="shared" si="0"/>
        <v/>
      </c>
    </row>
    <row r="12" spans="1:13">
      <c r="A12" s="48" t="str">
        <f t="shared" si="1"/>
        <v/>
      </c>
      <c r="B12" s="49"/>
      <c r="D12" s="50"/>
      <c r="E12" s="50"/>
      <c r="F12" s="50"/>
      <c r="G12" s="50"/>
      <c r="H12" s="50"/>
      <c r="I12" s="50"/>
      <c r="J12" s="50">
        <f t="shared" si="2"/>
        <v>0</v>
      </c>
      <c r="K12" s="50"/>
      <c r="L12" s="50">
        <f t="shared" si="3"/>
        <v>0</v>
      </c>
      <c r="M12" s="48" t="str">
        <f t="shared" si="0"/>
        <v/>
      </c>
    </row>
    <row r="13" spans="1:13">
      <c r="A13" s="48" t="str">
        <f t="shared" si="1"/>
        <v/>
      </c>
      <c r="B13" s="49"/>
      <c r="D13" s="50"/>
      <c r="E13" s="50"/>
      <c r="F13" s="50"/>
      <c r="G13" s="50"/>
      <c r="H13" s="50"/>
      <c r="I13" s="50"/>
      <c r="J13" s="50">
        <f t="shared" si="2"/>
        <v>0</v>
      </c>
      <c r="K13" s="50"/>
      <c r="L13" s="50">
        <f t="shared" si="3"/>
        <v>0</v>
      </c>
      <c r="M13" s="48" t="str">
        <f t="shared" si="0"/>
        <v/>
      </c>
    </row>
    <row r="14" spans="1:13">
      <c r="A14" s="48" t="str">
        <f t="shared" si="1"/>
        <v/>
      </c>
      <c r="B14" s="49"/>
      <c r="D14" s="50"/>
      <c r="E14" s="50"/>
      <c r="F14" s="50"/>
      <c r="G14" s="50"/>
      <c r="H14" s="50"/>
      <c r="I14" s="50"/>
      <c r="J14" s="50">
        <f t="shared" si="2"/>
        <v>0</v>
      </c>
      <c r="K14" s="50"/>
      <c r="L14" s="50">
        <f t="shared" si="3"/>
        <v>0</v>
      </c>
      <c r="M14" s="48" t="str">
        <f t="shared" si="0"/>
        <v/>
      </c>
    </row>
    <row r="15" spans="1:13">
      <c r="A15" s="48" t="str">
        <f t="shared" si="1"/>
        <v/>
      </c>
      <c r="B15" s="49"/>
      <c r="D15" s="50"/>
      <c r="E15" s="50"/>
      <c r="F15" s="50"/>
      <c r="G15" s="50"/>
      <c r="H15" s="50"/>
      <c r="I15" s="50"/>
      <c r="J15" s="50">
        <f t="shared" si="2"/>
        <v>0</v>
      </c>
      <c r="K15" s="50"/>
      <c r="L15" s="50">
        <f t="shared" si="3"/>
        <v>0</v>
      </c>
      <c r="M15" s="48" t="str">
        <f t="shared" si="0"/>
        <v/>
      </c>
    </row>
    <row r="16" spans="1:13">
      <c r="A16" s="48" t="str">
        <f t="shared" si="1"/>
        <v/>
      </c>
      <c r="B16" s="49"/>
      <c r="D16" s="50"/>
      <c r="E16" s="50"/>
      <c r="F16" s="50"/>
      <c r="G16" s="50"/>
      <c r="H16" s="50"/>
      <c r="I16" s="50"/>
      <c r="J16" s="50">
        <f t="shared" si="2"/>
        <v>0</v>
      </c>
      <c r="K16" s="50"/>
      <c r="L16" s="50">
        <f t="shared" si="3"/>
        <v>0</v>
      </c>
      <c r="M16" s="48" t="str">
        <f t="shared" si="0"/>
        <v/>
      </c>
    </row>
    <row r="17" spans="1:13">
      <c r="A17" s="48" t="str">
        <f t="shared" si="1"/>
        <v/>
      </c>
      <c r="B17" s="49"/>
      <c r="D17" s="50"/>
      <c r="E17" s="50"/>
      <c r="F17" s="50"/>
      <c r="G17" s="50"/>
      <c r="H17" s="50"/>
      <c r="I17" s="50"/>
      <c r="J17" s="50">
        <f t="shared" si="2"/>
        <v>0</v>
      </c>
      <c r="K17" s="50"/>
      <c r="L17" s="50">
        <f t="shared" si="3"/>
        <v>0</v>
      </c>
      <c r="M17" s="48" t="str">
        <f t="shared" si="0"/>
        <v/>
      </c>
    </row>
    <row r="18" spans="1:13">
      <c r="A18" s="48" t="str">
        <f t="shared" si="1"/>
        <v/>
      </c>
      <c r="B18" s="49"/>
      <c r="D18" s="50"/>
      <c r="E18" s="50"/>
      <c r="F18" s="50"/>
      <c r="G18" s="50"/>
      <c r="H18" s="50"/>
      <c r="I18" s="50"/>
      <c r="J18" s="50">
        <f t="shared" si="2"/>
        <v>0</v>
      </c>
      <c r="K18" s="50"/>
      <c r="L18" s="50">
        <f t="shared" si="3"/>
        <v>0</v>
      </c>
      <c r="M18" s="48" t="str">
        <f t="shared" si="0"/>
        <v/>
      </c>
    </row>
    <row r="19" spans="1:13">
      <c r="A19" s="48" t="str">
        <f t="shared" si="1"/>
        <v/>
      </c>
      <c r="B19" s="49"/>
      <c r="D19" s="50"/>
      <c r="E19" s="50"/>
      <c r="F19" s="50"/>
      <c r="G19" s="50"/>
      <c r="H19" s="50"/>
      <c r="I19" s="50"/>
      <c r="J19" s="50">
        <f t="shared" si="2"/>
        <v>0</v>
      </c>
      <c r="K19" s="50"/>
      <c r="L19" s="50">
        <f t="shared" si="3"/>
        <v>0</v>
      </c>
      <c r="M19" s="48" t="str">
        <f t="shared" si="0"/>
        <v/>
      </c>
    </row>
    <row r="20" spans="1:13">
      <c r="A20" s="48" t="str">
        <f t="shared" si="1"/>
        <v/>
      </c>
      <c r="B20" s="49"/>
      <c r="D20" s="50"/>
      <c r="E20" s="50"/>
      <c r="F20" s="50"/>
      <c r="G20" s="50"/>
      <c r="H20" s="50"/>
      <c r="I20" s="50"/>
      <c r="J20" s="50">
        <f t="shared" si="2"/>
        <v>0</v>
      </c>
      <c r="K20" s="50"/>
      <c r="L20" s="50">
        <f t="shared" si="3"/>
        <v>0</v>
      </c>
      <c r="M20" s="48" t="str">
        <f t="shared" si="0"/>
        <v/>
      </c>
    </row>
    <row r="21" spans="1:13">
      <c r="A21" s="48" t="str">
        <f t="shared" si="1"/>
        <v/>
      </c>
      <c r="B21" s="49"/>
      <c r="D21" s="50"/>
      <c r="E21" s="50"/>
      <c r="F21" s="50"/>
      <c r="G21" s="50"/>
      <c r="H21" s="50"/>
      <c r="I21" s="50"/>
      <c r="J21" s="50">
        <f t="shared" si="2"/>
        <v>0</v>
      </c>
      <c r="K21" s="50"/>
      <c r="L21" s="50">
        <f t="shared" si="3"/>
        <v>0</v>
      </c>
      <c r="M21" s="48" t="str">
        <f t="shared" si="0"/>
        <v/>
      </c>
    </row>
    <row r="22" spans="1:13">
      <c r="A22" s="48" t="str">
        <f t="shared" si="1"/>
        <v/>
      </c>
      <c r="B22" s="49"/>
      <c r="D22" s="50"/>
      <c r="E22" s="50"/>
      <c r="F22" s="50"/>
      <c r="G22" s="50"/>
      <c r="H22" s="50"/>
      <c r="I22" s="50"/>
      <c r="J22" s="50">
        <f t="shared" si="2"/>
        <v>0</v>
      </c>
      <c r="K22" s="50"/>
      <c r="L22" s="50">
        <f t="shared" si="3"/>
        <v>0</v>
      </c>
      <c r="M22" s="48" t="str">
        <f t="shared" si="0"/>
        <v/>
      </c>
    </row>
    <row r="23" spans="1:13">
      <c r="A23" s="48" t="str">
        <f t="shared" si="1"/>
        <v/>
      </c>
      <c r="B23" s="49"/>
      <c r="D23" s="50"/>
      <c r="E23" s="50"/>
      <c r="F23" s="50"/>
      <c r="G23" s="50"/>
      <c r="H23" s="50"/>
      <c r="I23" s="50"/>
      <c r="J23" s="50">
        <f t="shared" si="2"/>
        <v>0</v>
      </c>
      <c r="K23" s="50"/>
      <c r="L23" s="50">
        <f t="shared" si="3"/>
        <v>0</v>
      </c>
      <c r="M23" s="48" t="str">
        <f t="shared" si="0"/>
        <v/>
      </c>
    </row>
    <row r="24" spans="1:13">
      <c r="A24" s="48" t="str">
        <f t="shared" si="1"/>
        <v/>
      </c>
      <c r="B24" s="49"/>
      <c r="D24" s="50"/>
      <c r="E24" s="50"/>
      <c r="F24" s="50"/>
      <c r="G24" s="50"/>
      <c r="H24" s="50"/>
      <c r="I24" s="50"/>
      <c r="J24" s="50">
        <f t="shared" si="2"/>
        <v>0</v>
      </c>
      <c r="K24" s="50"/>
      <c r="L24" s="50">
        <f t="shared" si="3"/>
        <v>0</v>
      </c>
      <c r="M24" s="48" t="str">
        <f t="shared" si="0"/>
        <v/>
      </c>
    </row>
    <row r="25" spans="1:13">
      <c r="A25" s="48" t="str">
        <f t="shared" si="1"/>
        <v/>
      </c>
      <c r="B25" s="49"/>
      <c r="D25" s="50"/>
      <c r="E25" s="50"/>
      <c r="F25" s="50"/>
      <c r="G25" s="50"/>
      <c r="H25" s="50"/>
      <c r="I25" s="50"/>
      <c r="J25" s="50">
        <f t="shared" si="2"/>
        <v>0</v>
      </c>
      <c r="K25" s="50"/>
      <c r="L25" s="50">
        <f t="shared" si="3"/>
        <v>0</v>
      </c>
      <c r="M25" s="48" t="str">
        <f t="shared" si="0"/>
        <v/>
      </c>
    </row>
    <row r="26" spans="1:13">
      <c r="A26" s="48" t="str">
        <f t="shared" si="1"/>
        <v/>
      </c>
      <c r="B26" s="49"/>
      <c r="D26" s="50"/>
      <c r="E26" s="50"/>
      <c r="F26" s="50"/>
      <c r="G26" s="50"/>
      <c r="H26" s="50"/>
      <c r="I26" s="50"/>
      <c r="J26" s="50">
        <f t="shared" si="2"/>
        <v>0</v>
      </c>
      <c r="K26" s="50"/>
      <c r="L26" s="50">
        <f t="shared" si="3"/>
        <v>0</v>
      </c>
      <c r="M26" s="48" t="str">
        <f t="shared" si="0"/>
        <v/>
      </c>
    </row>
    <row r="27" spans="1:13">
      <c r="A27" s="48" t="str">
        <f t="shared" si="1"/>
        <v/>
      </c>
      <c r="B27" s="49"/>
      <c r="D27" s="50"/>
      <c r="E27" s="50"/>
      <c r="F27" s="50"/>
      <c r="G27" s="50"/>
      <c r="H27" s="50"/>
      <c r="I27" s="50"/>
      <c r="J27" s="50">
        <f t="shared" si="2"/>
        <v>0</v>
      </c>
      <c r="K27" s="50"/>
      <c r="L27" s="50">
        <f t="shared" si="3"/>
        <v>0</v>
      </c>
      <c r="M27" s="48" t="str">
        <f t="shared" si="0"/>
        <v/>
      </c>
    </row>
    <row r="28" spans="1:13">
      <c r="A28" s="48" t="str">
        <f t="shared" si="1"/>
        <v/>
      </c>
      <c r="B28" s="49"/>
      <c r="D28" s="50"/>
      <c r="E28" s="50"/>
      <c r="F28" s="50"/>
      <c r="G28" s="50"/>
      <c r="H28" s="50"/>
      <c r="I28" s="50"/>
      <c r="J28" s="50">
        <f t="shared" si="2"/>
        <v>0</v>
      </c>
      <c r="K28" s="50"/>
      <c r="L28" s="50">
        <f t="shared" si="3"/>
        <v>0</v>
      </c>
      <c r="M28" s="48" t="str">
        <f t="shared" si="0"/>
        <v/>
      </c>
    </row>
    <row r="29" spans="1:13">
      <c r="A29" s="48" t="str">
        <f t="shared" si="1"/>
        <v/>
      </c>
      <c r="B29" s="49"/>
      <c r="D29" s="50"/>
      <c r="E29" s="50"/>
      <c r="F29" s="50"/>
      <c r="G29" s="50"/>
      <c r="H29" s="50"/>
      <c r="I29" s="50"/>
      <c r="J29" s="50">
        <f t="shared" si="2"/>
        <v>0</v>
      </c>
      <c r="K29" s="50"/>
      <c r="L29" s="50">
        <f t="shared" si="3"/>
        <v>0</v>
      </c>
      <c r="M29" s="48" t="str">
        <f t="shared" si="0"/>
        <v/>
      </c>
    </row>
    <row r="30" spans="1:13">
      <c r="A30" s="48" t="str">
        <f t="shared" si="1"/>
        <v/>
      </c>
      <c r="B30" s="49"/>
      <c r="D30" s="50"/>
      <c r="E30" s="50"/>
      <c r="F30" s="50"/>
      <c r="G30" s="50"/>
      <c r="H30" s="50"/>
      <c r="I30" s="50"/>
      <c r="J30" s="50">
        <f t="shared" si="2"/>
        <v>0</v>
      </c>
      <c r="K30" s="50"/>
      <c r="L30" s="50">
        <f t="shared" si="3"/>
        <v>0</v>
      </c>
      <c r="M30" s="48" t="str">
        <f t="shared" si="0"/>
        <v/>
      </c>
    </row>
    <row r="31" spans="1:13">
      <c r="A31" s="48" t="str">
        <f t="shared" si="1"/>
        <v/>
      </c>
      <c r="B31" s="49"/>
      <c r="D31" s="50"/>
      <c r="E31" s="50"/>
      <c r="F31" s="50"/>
      <c r="G31" s="50"/>
      <c r="H31" s="50"/>
      <c r="I31" s="50"/>
      <c r="J31" s="50">
        <f t="shared" si="2"/>
        <v>0</v>
      </c>
      <c r="K31" s="50"/>
      <c r="L31" s="50">
        <f t="shared" si="3"/>
        <v>0</v>
      </c>
      <c r="M31" s="48" t="str">
        <f t="shared" si="0"/>
        <v/>
      </c>
    </row>
    <row r="32" spans="1:13">
      <c r="A32" s="48" t="str">
        <f t="shared" si="1"/>
        <v/>
      </c>
      <c r="B32" s="49"/>
      <c r="D32" s="50"/>
      <c r="E32" s="50"/>
      <c r="F32" s="50"/>
      <c r="G32" s="50"/>
      <c r="H32" s="50"/>
      <c r="I32" s="50"/>
      <c r="J32" s="50">
        <f t="shared" si="2"/>
        <v>0</v>
      </c>
      <c r="K32" s="50"/>
      <c r="L32" s="50">
        <f t="shared" si="3"/>
        <v>0</v>
      </c>
      <c r="M32" s="48" t="str">
        <f t="shared" si="0"/>
        <v/>
      </c>
    </row>
    <row r="33" spans="1:13">
      <c r="A33" s="48" t="str">
        <f t="shared" si="1"/>
        <v/>
      </c>
      <c r="B33" s="49"/>
      <c r="D33" s="50"/>
      <c r="E33" s="50"/>
      <c r="F33" s="50"/>
      <c r="G33" s="50"/>
      <c r="H33" s="50"/>
      <c r="I33" s="50"/>
      <c r="J33" s="50">
        <f t="shared" si="2"/>
        <v>0</v>
      </c>
      <c r="K33" s="50"/>
      <c r="L33" s="50">
        <f t="shared" si="3"/>
        <v>0</v>
      </c>
      <c r="M33" s="48" t="str">
        <f t="shared" si="0"/>
        <v/>
      </c>
    </row>
    <row r="34" spans="1:13">
      <c r="A34" s="48" t="str">
        <f t="shared" si="1"/>
        <v/>
      </c>
      <c r="B34" s="49"/>
      <c r="D34" s="50"/>
      <c r="E34" s="50"/>
      <c r="F34" s="50"/>
      <c r="G34" s="50"/>
      <c r="H34" s="50"/>
      <c r="I34" s="50"/>
      <c r="J34" s="50">
        <f t="shared" si="2"/>
        <v>0</v>
      </c>
      <c r="K34" s="50"/>
      <c r="L34" s="50">
        <f t="shared" si="3"/>
        <v>0</v>
      </c>
      <c r="M34" s="48" t="str">
        <f t="shared" si="0"/>
        <v/>
      </c>
    </row>
    <row r="35" spans="1:13">
      <c r="A35" s="48" t="str">
        <f t="shared" si="1"/>
        <v/>
      </c>
      <c r="B35" s="49"/>
      <c r="D35" s="50"/>
      <c r="E35" s="50"/>
      <c r="F35" s="50"/>
      <c r="G35" s="50"/>
      <c r="H35" s="50"/>
      <c r="I35" s="50"/>
      <c r="J35" s="50">
        <f t="shared" si="2"/>
        <v>0</v>
      </c>
      <c r="K35" s="50"/>
      <c r="L35" s="50">
        <f t="shared" si="3"/>
        <v>0</v>
      </c>
      <c r="M35" s="48" t="str">
        <f t="shared" si="0"/>
        <v/>
      </c>
    </row>
    <row r="36" spans="1:13">
      <c r="A36" s="48" t="str">
        <f t="shared" si="1"/>
        <v/>
      </c>
      <c r="B36" s="49"/>
      <c r="D36" s="50"/>
      <c r="E36" s="50"/>
      <c r="F36" s="50"/>
      <c r="G36" s="50"/>
      <c r="H36" s="50"/>
      <c r="I36" s="50"/>
      <c r="J36" s="50">
        <f t="shared" si="2"/>
        <v>0</v>
      </c>
      <c r="K36" s="50"/>
      <c r="L36" s="50">
        <f t="shared" si="3"/>
        <v>0</v>
      </c>
      <c r="M36" s="48" t="str">
        <f t="shared" si="0"/>
        <v/>
      </c>
    </row>
    <row r="37" spans="1:13">
      <c r="A37" s="48" t="str">
        <f t="shared" si="1"/>
        <v/>
      </c>
      <c r="B37" s="49"/>
      <c r="D37" s="50"/>
      <c r="E37" s="50"/>
      <c r="F37" s="50"/>
      <c r="G37" s="50"/>
      <c r="H37" s="50"/>
      <c r="I37" s="50"/>
      <c r="J37" s="50">
        <f t="shared" si="2"/>
        <v>0</v>
      </c>
      <c r="K37" s="50"/>
      <c r="L37" s="50">
        <f t="shared" si="3"/>
        <v>0</v>
      </c>
      <c r="M37" s="48" t="str">
        <f t="shared" si="0"/>
        <v/>
      </c>
    </row>
    <row r="38" spans="1:13">
      <c r="A38" s="48" t="str">
        <f t="shared" si="1"/>
        <v/>
      </c>
      <c r="B38" s="49"/>
      <c r="D38" s="50"/>
      <c r="E38" s="50"/>
      <c r="F38" s="50"/>
      <c r="G38" s="50"/>
      <c r="H38" s="50"/>
      <c r="I38" s="50"/>
      <c r="J38" s="50">
        <f t="shared" si="2"/>
        <v>0</v>
      </c>
      <c r="K38" s="50"/>
      <c r="L38" s="50">
        <f t="shared" si="3"/>
        <v>0</v>
      </c>
      <c r="M38" s="48" t="str">
        <f t="shared" si="0"/>
        <v/>
      </c>
    </row>
    <row r="39" spans="1:13">
      <c r="A39" s="48" t="str">
        <f t="shared" si="1"/>
        <v/>
      </c>
      <c r="B39" s="49"/>
      <c r="D39" s="50"/>
      <c r="E39" s="50"/>
      <c r="F39" s="50"/>
      <c r="G39" s="50"/>
      <c r="H39" s="50"/>
      <c r="I39" s="50"/>
      <c r="J39" s="50">
        <f t="shared" si="2"/>
        <v>0</v>
      </c>
      <c r="K39" s="50"/>
      <c r="L39" s="50">
        <f t="shared" si="3"/>
        <v>0</v>
      </c>
      <c r="M39" s="48" t="str">
        <f t="shared" si="0"/>
        <v/>
      </c>
    </row>
    <row r="40" spans="1:13">
      <c r="A40" s="48" t="str">
        <f t="shared" si="1"/>
        <v/>
      </c>
      <c r="B40" s="49"/>
      <c r="D40" s="50"/>
      <c r="E40" s="50"/>
      <c r="F40" s="50"/>
      <c r="G40" s="50"/>
      <c r="H40" s="50"/>
      <c r="I40" s="50"/>
      <c r="J40" s="50">
        <f t="shared" si="2"/>
        <v>0</v>
      </c>
      <c r="K40" s="50"/>
      <c r="L40" s="50">
        <f t="shared" si="3"/>
        <v>0</v>
      </c>
      <c r="M40" s="48" t="str">
        <f t="shared" si="0"/>
        <v/>
      </c>
    </row>
    <row r="41" spans="1:13">
      <c r="A41" s="48" t="str">
        <f t="shared" si="1"/>
        <v/>
      </c>
      <c r="B41" s="49"/>
      <c r="D41" s="50"/>
      <c r="E41" s="50"/>
      <c r="F41" s="50"/>
      <c r="G41" s="50"/>
      <c r="H41" s="50"/>
      <c r="I41" s="50"/>
      <c r="J41" s="50">
        <f t="shared" si="2"/>
        <v>0</v>
      </c>
      <c r="K41" s="50"/>
      <c r="L41" s="50">
        <f t="shared" si="3"/>
        <v>0</v>
      </c>
      <c r="M41" s="48" t="str">
        <f t="shared" si="0"/>
        <v/>
      </c>
    </row>
    <row r="42" spans="1:13">
      <c r="A42" s="48" t="str">
        <f t="shared" si="1"/>
        <v/>
      </c>
      <c r="B42" s="49"/>
      <c r="D42" s="50"/>
      <c r="E42" s="50"/>
      <c r="F42" s="50"/>
      <c r="G42" s="50"/>
      <c r="H42" s="50"/>
      <c r="I42" s="50"/>
      <c r="J42" s="50">
        <f t="shared" si="2"/>
        <v>0</v>
      </c>
      <c r="K42" s="50"/>
      <c r="L42" s="50">
        <f t="shared" si="3"/>
        <v>0</v>
      </c>
      <c r="M42" s="48" t="str">
        <f t="shared" si="0"/>
        <v/>
      </c>
    </row>
    <row r="43" spans="1:13">
      <c r="A43" s="48" t="str">
        <f t="shared" si="1"/>
        <v/>
      </c>
      <c r="B43" s="49"/>
      <c r="D43" s="50"/>
      <c r="E43" s="50"/>
      <c r="F43" s="50"/>
      <c r="G43" s="50"/>
      <c r="H43" s="50"/>
      <c r="I43" s="50"/>
      <c r="J43" s="50">
        <f t="shared" si="2"/>
        <v>0</v>
      </c>
      <c r="K43" s="50"/>
      <c r="L43" s="50">
        <f t="shared" si="3"/>
        <v>0</v>
      </c>
      <c r="M43" s="48" t="str">
        <f t="shared" si="0"/>
        <v/>
      </c>
    </row>
    <row r="44" spans="1:13">
      <c r="A44" s="48" t="str">
        <f t="shared" si="1"/>
        <v/>
      </c>
      <c r="B44" s="49"/>
      <c r="D44" s="50"/>
      <c r="E44" s="50"/>
      <c r="F44" s="50"/>
      <c r="G44" s="50"/>
      <c r="H44" s="50"/>
      <c r="I44" s="50"/>
      <c r="J44" s="50">
        <f t="shared" si="2"/>
        <v>0</v>
      </c>
      <c r="K44" s="50"/>
      <c r="L44" s="50">
        <f t="shared" si="3"/>
        <v>0</v>
      </c>
      <c r="M44" s="48" t="str">
        <f t="shared" si="0"/>
        <v/>
      </c>
    </row>
    <row r="45" spans="1:13">
      <c r="A45" s="48" t="str">
        <f t="shared" si="1"/>
        <v/>
      </c>
      <c r="B45" s="49"/>
      <c r="D45" s="50"/>
      <c r="E45" s="50"/>
      <c r="F45" s="50"/>
      <c r="G45" s="50"/>
      <c r="H45" s="50"/>
      <c r="I45" s="50"/>
      <c r="J45" s="50">
        <f t="shared" si="2"/>
        <v>0</v>
      </c>
      <c r="K45" s="50"/>
      <c r="L45" s="50">
        <f t="shared" si="3"/>
        <v>0</v>
      </c>
      <c r="M45" s="48" t="str">
        <f t="shared" si="0"/>
        <v/>
      </c>
    </row>
    <row r="46" spans="1:13">
      <c r="A46" s="48" t="str">
        <f t="shared" si="1"/>
        <v/>
      </c>
      <c r="B46" s="49"/>
      <c r="D46" s="50"/>
      <c r="E46" s="50"/>
      <c r="F46" s="50"/>
      <c r="G46" s="50"/>
      <c r="H46" s="50"/>
      <c r="I46" s="50"/>
      <c r="J46" s="50">
        <f t="shared" si="2"/>
        <v>0</v>
      </c>
      <c r="K46" s="50"/>
      <c r="L46" s="50">
        <f t="shared" si="3"/>
        <v>0</v>
      </c>
      <c r="M46" s="48" t="str">
        <f t="shared" si="0"/>
        <v/>
      </c>
    </row>
    <row r="47" spans="1:13">
      <c r="A47" s="48" t="str">
        <f t="shared" si="1"/>
        <v/>
      </c>
      <c r="B47" s="49"/>
      <c r="D47" s="50"/>
      <c r="E47" s="50"/>
      <c r="F47" s="50"/>
      <c r="G47" s="50"/>
      <c r="H47" s="50"/>
      <c r="I47" s="50"/>
      <c r="J47" s="50">
        <f t="shared" si="2"/>
        <v>0</v>
      </c>
      <c r="K47" s="50"/>
      <c r="L47" s="50">
        <f t="shared" si="3"/>
        <v>0</v>
      </c>
      <c r="M47" s="48" t="str">
        <f t="shared" si="0"/>
        <v/>
      </c>
    </row>
    <row r="48" spans="1:13">
      <c r="A48" s="48" t="str">
        <f t="shared" si="1"/>
        <v/>
      </c>
      <c r="B48" s="49"/>
      <c r="D48" s="50"/>
      <c r="E48" s="50"/>
      <c r="F48" s="50"/>
      <c r="G48" s="50"/>
      <c r="H48" s="50"/>
      <c r="I48" s="50"/>
      <c r="J48" s="50">
        <f t="shared" si="2"/>
        <v>0</v>
      </c>
      <c r="K48" s="50"/>
      <c r="L48" s="50">
        <f t="shared" si="3"/>
        <v>0</v>
      </c>
      <c r="M48" s="48" t="str">
        <f t="shared" si="0"/>
        <v/>
      </c>
    </row>
    <row r="49" spans="1:13">
      <c r="A49" s="48" t="str">
        <f t="shared" si="1"/>
        <v/>
      </c>
      <c r="B49" s="49"/>
      <c r="D49" s="50"/>
      <c r="E49" s="50"/>
      <c r="F49" s="50"/>
      <c r="G49" s="50"/>
      <c r="H49" s="50"/>
      <c r="I49" s="50"/>
      <c r="J49" s="50">
        <f t="shared" si="2"/>
        <v>0</v>
      </c>
      <c r="K49" s="50"/>
      <c r="L49" s="50">
        <f t="shared" si="3"/>
        <v>0</v>
      </c>
      <c r="M49" s="48" t="str">
        <f t="shared" si="0"/>
        <v/>
      </c>
    </row>
    <row r="50" spans="1:13">
      <c r="A50" s="48" t="str">
        <f t="shared" si="1"/>
        <v/>
      </c>
      <c r="B50" s="49"/>
      <c r="D50" s="50"/>
      <c r="E50" s="50"/>
      <c r="F50" s="50"/>
      <c r="G50" s="50"/>
      <c r="H50" s="50"/>
      <c r="I50" s="50"/>
      <c r="J50" s="50">
        <f t="shared" si="2"/>
        <v>0</v>
      </c>
      <c r="K50" s="50"/>
      <c r="L50" s="50">
        <f t="shared" si="3"/>
        <v>0</v>
      </c>
      <c r="M50" s="48" t="str">
        <f t="shared" si="0"/>
        <v/>
      </c>
    </row>
    <row r="51" spans="1:13">
      <c r="A51" s="48" t="str">
        <f t="shared" si="1"/>
        <v/>
      </c>
      <c r="B51" s="49"/>
      <c r="D51" s="50"/>
      <c r="E51" s="50"/>
      <c r="F51" s="50"/>
      <c r="G51" s="50"/>
      <c r="H51" s="50"/>
      <c r="I51" s="50"/>
      <c r="J51" s="50">
        <f t="shared" si="2"/>
        <v>0</v>
      </c>
      <c r="K51" s="50"/>
      <c r="L51" s="50">
        <f t="shared" si="3"/>
        <v>0</v>
      </c>
      <c r="M51" s="48" t="str">
        <f t="shared" si="0"/>
        <v/>
      </c>
    </row>
    <row r="52" spans="1:13">
      <c r="A52" s="48" t="str">
        <f t="shared" si="1"/>
        <v/>
      </c>
      <c r="B52" s="49"/>
      <c r="D52" s="50"/>
      <c r="E52" s="50"/>
      <c r="F52" s="50"/>
      <c r="G52" s="50"/>
      <c r="H52" s="50"/>
      <c r="I52" s="50"/>
      <c r="J52" s="50">
        <f t="shared" si="2"/>
        <v>0</v>
      </c>
      <c r="K52" s="50"/>
      <c r="L52" s="50">
        <f t="shared" si="3"/>
        <v>0</v>
      </c>
      <c r="M52" s="48" t="str">
        <f t="shared" si="0"/>
        <v/>
      </c>
    </row>
    <row r="53" spans="1:13">
      <c r="A53" s="48" t="str">
        <f t="shared" si="1"/>
        <v/>
      </c>
      <c r="B53" s="49"/>
      <c r="D53" s="50"/>
      <c r="E53" s="50"/>
      <c r="F53" s="50"/>
      <c r="G53" s="50"/>
      <c r="H53" s="50"/>
      <c r="I53" s="50"/>
      <c r="J53" s="50">
        <f t="shared" si="2"/>
        <v>0</v>
      </c>
      <c r="K53" s="50"/>
      <c r="L53" s="50">
        <f t="shared" si="3"/>
        <v>0</v>
      </c>
      <c r="M53" s="48" t="str">
        <f t="shared" si="0"/>
        <v/>
      </c>
    </row>
    <row r="54" spans="1:13">
      <c r="A54" s="48" t="str">
        <f t="shared" si="1"/>
        <v/>
      </c>
      <c r="B54" s="49"/>
      <c r="D54" s="50"/>
      <c r="E54" s="50"/>
      <c r="F54" s="50"/>
      <c r="G54" s="50"/>
      <c r="H54" s="50"/>
      <c r="I54" s="50"/>
      <c r="J54" s="50">
        <f t="shared" si="2"/>
        <v>0</v>
      </c>
      <c r="K54" s="50"/>
      <c r="L54" s="50">
        <f t="shared" si="3"/>
        <v>0</v>
      </c>
      <c r="M54" s="48" t="str">
        <f t="shared" si="0"/>
        <v/>
      </c>
    </row>
    <row r="55" spans="1:13">
      <c r="A55" s="48" t="str">
        <f t="shared" si="1"/>
        <v/>
      </c>
      <c r="B55" s="49"/>
      <c r="D55" s="50"/>
      <c r="E55" s="50"/>
      <c r="F55" s="50"/>
      <c r="G55" s="50"/>
      <c r="H55" s="50"/>
      <c r="I55" s="50"/>
      <c r="J55" s="50">
        <f t="shared" si="2"/>
        <v>0</v>
      </c>
      <c r="K55" s="50"/>
      <c r="L55" s="50">
        <f t="shared" si="3"/>
        <v>0</v>
      </c>
      <c r="M55" s="48" t="str">
        <f t="shared" si="0"/>
        <v/>
      </c>
    </row>
    <row r="56" spans="1:13">
      <c r="A56" s="48" t="str">
        <f t="shared" si="1"/>
        <v/>
      </c>
      <c r="B56" s="49"/>
      <c r="D56" s="50"/>
      <c r="E56" s="50"/>
      <c r="F56" s="50"/>
      <c r="G56" s="50"/>
      <c r="H56" s="50"/>
      <c r="I56" s="50"/>
      <c r="J56" s="50">
        <f t="shared" si="2"/>
        <v>0</v>
      </c>
      <c r="K56" s="50"/>
      <c r="L56" s="50">
        <f t="shared" si="3"/>
        <v>0</v>
      </c>
      <c r="M56" s="48" t="str">
        <f t="shared" si="0"/>
        <v/>
      </c>
    </row>
    <row r="57" spans="1:13">
      <c r="A57" s="48" t="str">
        <f t="shared" si="1"/>
        <v/>
      </c>
      <c r="B57" s="49"/>
      <c r="D57" s="50"/>
      <c r="E57" s="50"/>
      <c r="F57" s="50"/>
      <c r="G57" s="50"/>
      <c r="H57" s="50"/>
      <c r="I57" s="50"/>
      <c r="J57" s="50">
        <f t="shared" si="2"/>
        <v>0</v>
      </c>
      <c r="K57" s="50"/>
      <c r="L57" s="50">
        <f t="shared" si="3"/>
        <v>0</v>
      </c>
      <c r="M57" s="48" t="str">
        <f t="shared" si="0"/>
        <v/>
      </c>
    </row>
    <row r="58" spans="1:13">
      <c r="A58" s="48" t="str">
        <f t="shared" si="1"/>
        <v/>
      </c>
      <c r="B58" s="49"/>
      <c r="D58" s="50"/>
      <c r="E58" s="50"/>
      <c r="F58" s="50"/>
      <c r="G58" s="50"/>
      <c r="H58" s="50"/>
      <c r="I58" s="50"/>
      <c r="J58" s="50">
        <f t="shared" si="2"/>
        <v>0</v>
      </c>
      <c r="K58" s="50"/>
      <c r="L58" s="50">
        <f t="shared" si="3"/>
        <v>0</v>
      </c>
      <c r="M58" s="48" t="str">
        <f t="shared" si="0"/>
        <v/>
      </c>
    </row>
    <row r="59" spans="1:13">
      <c r="A59" s="48" t="str">
        <f t="shared" si="1"/>
        <v/>
      </c>
      <c r="B59" s="49"/>
      <c r="D59" s="50"/>
      <c r="E59" s="50"/>
      <c r="F59" s="50"/>
      <c r="G59" s="50"/>
      <c r="H59" s="50"/>
      <c r="I59" s="50"/>
      <c r="J59" s="50">
        <f t="shared" si="2"/>
        <v>0</v>
      </c>
      <c r="K59" s="50"/>
      <c r="L59" s="50">
        <f t="shared" si="3"/>
        <v>0</v>
      </c>
      <c r="M59" s="48" t="str">
        <f t="shared" si="0"/>
        <v/>
      </c>
    </row>
    <row r="60" spans="1:13">
      <c r="A60" s="48" t="str">
        <f t="shared" si="1"/>
        <v/>
      </c>
      <c r="B60" s="49"/>
      <c r="D60" s="50"/>
      <c r="E60" s="50"/>
      <c r="F60" s="50"/>
      <c r="G60" s="50"/>
      <c r="H60" s="50"/>
      <c r="I60" s="50"/>
      <c r="J60" s="50">
        <f t="shared" si="2"/>
        <v>0</v>
      </c>
      <c r="K60" s="50"/>
      <c r="L60" s="50">
        <f t="shared" si="3"/>
        <v>0</v>
      </c>
      <c r="M60" s="48" t="str">
        <f t="shared" si="0"/>
        <v/>
      </c>
    </row>
    <row r="61" spans="1:13">
      <c r="A61" s="48" t="str">
        <f t="shared" si="1"/>
        <v/>
      </c>
      <c r="B61" s="49"/>
      <c r="D61" s="50"/>
      <c r="E61" s="50"/>
      <c r="F61" s="50"/>
      <c r="G61" s="50"/>
      <c r="H61" s="50"/>
      <c r="I61" s="50"/>
      <c r="J61" s="50">
        <f t="shared" si="2"/>
        <v>0</v>
      </c>
      <c r="K61" s="50"/>
      <c r="L61" s="50">
        <f t="shared" si="3"/>
        <v>0</v>
      </c>
      <c r="M61" s="48" t="str">
        <f t="shared" si="0"/>
        <v/>
      </c>
    </row>
    <row r="62" spans="1:13">
      <c r="A62" s="48" t="str">
        <f t="shared" si="1"/>
        <v/>
      </c>
      <c r="B62" s="49"/>
      <c r="D62" s="50"/>
      <c r="E62" s="50"/>
      <c r="F62" s="50"/>
      <c r="G62" s="50"/>
      <c r="H62" s="50"/>
      <c r="I62" s="50"/>
      <c r="J62" s="50">
        <f t="shared" si="2"/>
        <v>0</v>
      </c>
      <c r="K62" s="50"/>
      <c r="L62" s="50">
        <f t="shared" si="3"/>
        <v>0</v>
      </c>
      <c r="M62" s="48" t="str">
        <f t="shared" si="0"/>
        <v/>
      </c>
    </row>
    <row r="63" spans="1:13">
      <c r="A63" s="48" t="str">
        <f t="shared" si="1"/>
        <v/>
      </c>
      <c r="B63" s="49"/>
      <c r="D63" s="50"/>
      <c r="E63" s="50"/>
      <c r="F63" s="50"/>
      <c r="G63" s="50"/>
      <c r="H63" s="50"/>
      <c r="I63" s="50"/>
      <c r="J63" s="50">
        <f t="shared" si="2"/>
        <v>0</v>
      </c>
      <c r="K63" s="50"/>
      <c r="L63" s="50">
        <f t="shared" si="3"/>
        <v>0</v>
      </c>
      <c r="M63" s="48" t="str">
        <f t="shared" si="0"/>
        <v/>
      </c>
    </row>
    <row r="64" spans="1:13">
      <c r="A64" s="48" t="str">
        <f t="shared" si="1"/>
        <v/>
      </c>
      <c r="B64" s="49"/>
      <c r="D64" s="50"/>
      <c r="E64" s="50"/>
      <c r="F64" s="50"/>
      <c r="G64" s="50"/>
      <c r="H64" s="50"/>
      <c r="I64" s="50"/>
      <c r="J64" s="50">
        <f t="shared" si="2"/>
        <v>0</v>
      </c>
      <c r="K64" s="50"/>
      <c r="L64" s="50">
        <f t="shared" si="3"/>
        <v>0</v>
      </c>
      <c r="M64" s="48" t="str">
        <f t="shared" si="0"/>
        <v/>
      </c>
    </row>
    <row r="65" spans="1:13">
      <c r="A65" s="48" t="str">
        <f t="shared" si="1"/>
        <v/>
      </c>
      <c r="B65" s="49"/>
      <c r="D65" s="50"/>
      <c r="E65" s="50"/>
      <c r="F65" s="50"/>
      <c r="G65" s="50"/>
      <c r="H65" s="50"/>
      <c r="I65" s="50"/>
      <c r="J65" s="50">
        <f t="shared" si="2"/>
        <v>0</v>
      </c>
      <c r="K65" s="50"/>
      <c r="L65" s="50">
        <f t="shared" si="3"/>
        <v>0</v>
      </c>
      <c r="M65" s="48" t="str">
        <f t="shared" si="0"/>
        <v/>
      </c>
    </row>
    <row r="66" spans="1:13">
      <c r="A66" s="48" t="str">
        <f t="shared" si="1"/>
        <v/>
      </c>
      <c r="B66" s="49"/>
      <c r="D66" s="50"/>
      <c r="E66" s="50"/>
      <c r="F66" s="50"/>
      <c r="G66" s="50"/>
      <c r="H66" s="50"/>
      <c r="I66" s="50"/>
      <c r="J66" s="50">
        <f t="shared" si="2"/>
        <v>0</v>
      </c>
      <c r="K66" s="50"/>
      <c r="L66" s="50">
        <f t="shared" si="3"/>
        <v>0</v>
      </c>
      <c r="M66" s="48" t="str">
        <f t="shared" si="0"/>
        <v/>
      </c>
    </row>
    <row r="67" spans="1:13">
      <c r="A67" s="48" t="str">
        <f t="shared" si="1"/>
        <v/>
      </c>
      <c r="B67" s="49"/>
      <c r="D67" s="50"/>
      <c r="E67" s="50"/>
      <c r="F67" s="50"/>
      <c r="G67" s="50"/>
      <c r="H67" s="50"/>
      <c r="I67" s="50"/>
      <c r="J67" s="50">
        <f t="shared" si="2"/>
        <v>0</v>
      </c>
      <c r="K67" s="50"/>
      <c r="L67" s="50">
        <f t="shared" si="3"/>
        <v>0</v>
      </c>
      <c r="M67" s="48" t="str">
        <f t="shared" si="0"/>
        <v/>
      </c>
    </row>
    <row r="68" spans="1:13">
      <c r="A68" s="48" t="str">
        <f t="shared" si="1"/>
        <v/>
      </c>
      <c r="B68" s="49"/>
      <c r="D68" s="50"/>
      <c r="E68" s="50"/>
      <c r="F68" s="50"/>
      <c r="G68" s="50"/>
      <c r="H68" s="50"/>
      <c r="I68" s="50"/>
      <c r="J68" s="50">
        <f t="shared" si="2"/>
        <v>0</v>
      </c>
      <c r="K68" s="50"/>
      <c r="L68" s="50">
        <f t="shared" si="3"/>
        <v>0</v>
      </c>
      <c r="M68" s="48" t="str">
        <f t="shared" si="0"/>
        <v/>
      </c>
    </row>
    <row r="69" spans="1:13">
      <c r="A69" s="48" t="str">
        <f t="shared" si="1"/>
        <v/>
      </c>
      <c r="B69" s="49"/>
      <c r="D69" s="50"/>
      <c r="E69" s="50"/>
      <c r="F69" s="50"/>
      <c r="G69" s="50"/>
      <c r="H69" s="50"/>
      <c r="I69" s="50"/>
      <c r="J69" s="50">
        <f t="shared" si="2"/>
        <v>0</v>
      </c>
      <c r="K69" s="50"/>
      <c r="L69" s="50">
        <f t="shared" si="3"/>
        <v>0</v>
      </c>
      <c r="M69" s="48" t="str">
        <f t="shared" si="0"/>
        <v/>
      </c>
    </row>
    <row r="70" spans="1:13">
      <c r="A70" s="48" t="str">
        <f t="shared" si="1"/>
        <v/>
      </c>
      <c r="B70" s="49"/>
      <c r="D70" s="50"/>
      <c r="E70" s="50"/>
      <c r="F70" s="50"/>
      <c r="G70" s="50"/>
      <c r="H70" s="50"/>
      <c r="I70" s="50"/>
      <c r="J70" s="50">
        <f t="shared" si="2"/>
        <v>0</v>
      </c>
      <c r="K70" s="50"/>
      <c r="L70" s="50">
        <f t="shared" si="3"/>
        <v>0</v>
      </c>
      <c r="M70" s="48" t="str">
        <f t="shared" ref="M70:M100" si="4">IF(ISBLANK(B70),"",MONTH(B70))</f>
        <v/>
      </c>
    </row>
    <row r="71" spans="1:13">
      <c r="A71" s="48" t="str">
        <f t="shared" ref="A71:A100" si="5">IF(ISBLANK(B71),"",A70+1)</f>
        <v/>
      </c>
      <c r="B71" s="49"/>
      <c r="D71" s="50"/>
      <c r="E71" s="50"/>
      <c r="F71" s="50"/>
      <c r="G71" s="50"/>
      <c r="H71" s="50"/>
      <c r="I71" s="50"/>
      <c r="J71" s="50">
        <f t="shared" ref="J71:J100" si="6">SUM(D71:I71)</f>
        <v>0</v>
      </c>
      <c r="K71" s="50"/>
      <c r="L71" s="50">
        <f t="shared" ref="L71:L100" si="7">IF(ISERROR(ROUNDUP(K71/J71,-3)),0,ROUNDUP(K71/J71,-3))</f>
        <v>0</v>
      </c>
      <c r="M71" s="48" t="str">
        <f t="shared" si="4"/>
        <v/>
      </c>
    </row>
    <row r="72" spans="1:13">
      <c r="A72" s="48" t="str">
        <f t="shared" si="5"/>
        <v/>
      </c>
      <c r="B72" s="49"/>
      <c r="D72" s="50"/>
      <c r="E72" s="50"/>
      <c r="F72" s="50"/>
      <c r="G72" s="50"/>
      <c r="H72" s="50"/>
      <c r="I72" s="50"/>
      <c r="J72" s="50">
        <f t="shared" si="6"/>
        <v>0</v>
      </c>
      <c r="K72" s="50"/>
      <c r="L72" s="50">
        <f t="shared" si="7"/>
        <v>0</v>
      </c>
      <c r="M72" s="48" t="str">
        <f t="shared" si="4"/>
        <v/>
      </c>
    </row>
    <row r="73" spans="1:13">
      <c r="A73" s="48" t="str">
        <f t="shared" si="5"/>
        <v/>
      </c>
      <c r="B73" s="49"/>
      <c r="D73" s="50"/>
      <c r="E73" s="50"/>
      <c r="F73" s="50"/>
      <c r="G73" s="50"/>
      <c r="H73" s="50"/>
      <c r="I73" s="50"/>
      <c r="J73" s="50">
        <f t="shared" si="6"/>
        <v>0</v>
      </c>
      <c r="K73" s="50"/>
      <c r="L73" s="50">
        <f t="shared" si="7"/>
        <v>0</v>
      </c>
      <c r="M73" s="48" t="str">
        <f t="shared" si="4"/>
        <v/>
      </c>
    </row>
    <row r="74" spans="1:13">
      <c r="A74" s="48" t="str">
        <f t="shared" si="5"/>
        <v/>
      </c>
      <c r="B74" s="49"/>
      <c r="D74" s="50"/>
      <c r="E74" s="50"/>
      <c r="F74" s="50"/>
      <c r="G74" s="50"/>
      <c r="H74" s="50"/>
      <c r="I74" s="50"/>
      <c r="J74" s="50">
        <f t="shared" si="6"/>
        <v>0</v>
      </c>
      <c r="K74" s="50"/>
      <c r="L74" s="50">
        <f t="shared" si="7"/>
        <v>0</v>
      </c>
      <c r="M74" s="48" t="str">
        <f t="shared" si="4"/>
        <v/>
      </c>
    </row>
    <row r="75" spans="1:13">
      <c r="A75" s="48" t="str">
        <f t="shared" si="5"/>
        <v/>
      </c>
      <c r="B75" s="49"/>
      <c r="D75" s="50"/>
      <c r="E75" s="50"/>
      <c r="F75" s="50"/>
      <c r="G75" s="50"/>
      <c r="H75" s="50"/>
      <c r="I75" s="50"/>
      <c r="J75" s="50">
        <f t="shared" si="6"/>
        <v>0</v>
      </c>
      <c r="K75" s="50"/>
      <c r="L75" s="50">
        <f t="shared" si="7"/>
        <v>0</v>
      </c>
      <c r="M75" s="48" t="str">
        <f t="shared" si="4"/>
        <v/>
      </c>
    </row>
    <row r="76" spans="1:13">
      <c r="A76" s="48" t="str">
        <f t="shared" si="5"/>
        <v/>
      </c>
      <c r="B76" s="49"/>
      <c r="D76" s="50"/>
      <c r="E76" s="50"/>
      <c r="F76" s="50"/>
      <c r="G76" s="50"/>
      <c r="H76" s="50"/>
      <c r="I76" s="50"/>
      <c r="J76" s="50">
        <f t="shared" si="6"/>
        <v>0</v>
      </c>
      <c r="K76" s="50"/>
      <c r="L76" s="50">
        <f t="shared" si="7"/>
        <v>0</v>
      </c>
      <c r="M76" s="48" t="str">
        <f t="shared" si="4"/>
        <v/>
      </c>
    </row>
    <row r="77" spans="1:13">
      <c r="A77" s="48" t="str">
        <f t="shared" si="5"/>
        <v/>
      </c>
      <c r="B77" s="49"/>
      <c r="D77" s="50"/>
      <c r="E77" s="50"/>
      <c r="F77" s="50"/>
      <c r="G77" s="50"/>
      <c r="H77" s="50"/>
      <c r="I77" s="50"/>
      <c r="J77" s="50">
        <f t="shared" si="6"/>
        <v>0</v>
      </c>
      <c r="K77" s="50"/>
      <c r="L77" s="50">
        <f t="shared" si="7"/>
        <v>0</v>
      </c>
      <c r="M77" s="48" t="str">
        <f t="shared" si="4"/>
        <v/>
      </c>
    </row>
    <row r="78" spans="1:13">
      <c r="A78" s="48" t="str">
        <f t="shared" si="5"/>
        <v/>
      </c>
      <c r="B78" s="49"/>
      <c r="D78" s="50"/>
      <c r="E78" s="50"/>
      <c r="F78" s="50"/>
      <c r="G78" s="50"/>
      <c r="H78" s="50"/>
      <c r="I78" s="50"/>
      <c r="J78" s="50">
        <f t="shared" si="6"/>
        <v>0</v>
      </c>
      <c r="K78" s="50"/>
      <c r="L78" s="50">
        <f t="shared" si="7"/>
        <v>0</v>
      </c>
      <c r="M78" s="48" t="str">
        <f t="shared" si="4"/>
        <v/>
      </c>
    </row>
    <row r="79" spans="1:13">
      <c r="A79" s="48" t="str">
        <f t="shared" si="5"/>
        <v/>
      </c>
      <c r="B79" s="49"/>
      <c r="D79" s="50"/>
      <c r="E79" s="50"/>
      <c r="F79" s="50"/>
      <c r="G79" s="50"/>
      <c r="H79" s="50"/>
      <c r="I79" s="50"/>
      <c r="J79" s="50">
        <f t="shared" si="6"/>
        <v>0</v>
      </c>
      <c r="K79" s="50"/>
      <c r="L79" s="50">
        <f t="shared" si="7"/>
        <v>0</v>
      </c>
      <c r="M79" s="48" t="str">
        <f t="shared" si="4"/>
        <v/>
      </c>
    </row>
    <row r="80" spans="1:13">
      <c r="A80" s="48" t="str">
        <f t="shared" si="5"/>
        <v/>
      </c>
      <c r="B80" s="49"/>
      <c r="D80" s="50"/>
      <c r="E80" s="50"/>
      <c r="F80" s="50"/>
      <c r="G80" s="50"/>
      <c r="H80" s="50"/>
      <c r="I80" s="50"/>
      <c r="J80" s="50">
        <f t="shared" si="6"/>
        <v>0</v>
      </c>
      <c r="K80" s="50"/>
      <c r="L80" s="50">
        <f t="shared" si="7"/>
        <v>0</v>
      </c>
      <c r="M80" s="48" t="str">
        <f t="shared" si="4"/>
        <v/>
      </c>
    </row>
    <row r="81" spans="1:13">
      <c r="A81" s="48" t="str">
        <f t="shared" si="5"/>
        <v/>
      </c>
      <c r="B81" s="49"/>
      <c r="D81" s="50"/>
      <c r="E81" s="50"/>
      <c r="F81" s="50"/>
      <c r="G81" s="50"/>
      <c r="H81" s="50"/>
      <c r="I81" s="50"/>
      <c r="J81" s="50">
        <f t="shared" si="6"/>
        <v>0</v>
      </c>
      <c r="K81" s="50"/>
      <c r="L81" s="50">
        <f t="shared" si="7"/>
        <v>0</v>
      </c>
      <c r="M81" s="48" t="str">
        <f t="shared" si="4"/>
        <v/>
      </c>
    </row>
    <row r="82" spans="1:13">
      <c r="A82" s="48" t="str">
        <f t="shared" si="5"/>
        <v/>
      </c>
      <c r="B82" s="49"/>
      <c r="D82" s="50"/>
      <c r="E82" s="50"/>
      <c r="F82" s="50"/>
      <c r="G82" s="50"/>
      <c r="H82" s="50"/>
      <c r="I82" s="50"/>
      <c r="J82" s="50">
        <f t="shared" si="6"/>
        <v>0</v>
      </c>
      <c r="K82" s="50"/>
      <c r="L82" s="50">
        <f t="shared" si="7"/>
        <v>0</v>
      </c>
      <c r="M82" s="48" t="str">
        <f t="shared" si="4"/>
        <v/>
      </c>
    </row>
    <row r="83" spans="1:13">
      <c r="A83" s="48" t="str">
        <f t="shared" si="5"/>
        <v/>
      </c>
      <c r="B83" s="49"/>
      <c r="D83" s="50"/>
      <c r="E83" s="50"/>
      <c r="F83" s="50"/>
      <c r="G83" s="50"/>
      <c r="H83" s="50"/>
      <c r="I83" s="50"/>
      <c r="J83" s="50">
        <f t="shared" si="6"/>
        <v>0</v>
      </c>
      <c r="K83" s="50"/>
      <c r="L83" s="50">
        <f t="shared" si="7"/>
        <v>0</v>
      </c>
      <c r="M83" s="48" t="str">
        <f t="shared" si="4"/>
        <v/>
      </c>
    </row>
    <row r="84" spans="1:13">
      <c r="A84" s="48" t="str">
        <f t="shared" si="5"/>
        <v/>
      </c>
      <c r="B84" s="49"/>
      <c r="D84" s="50"/>
      <c r="E84" s="50"/>
      <c r="F84" s="50"/>
      <c r="G84" s="50"/>
      <c r="H84" s="50"/>
      <c r="I84" s="50"/>
      <c r="J84" s="50">
        <f t="shared" si="6"/>
        <v>0</v>
      </c>
      <c r="K84" s="50"/>
      <c r="L84" s="50">
        <f t="shared" si="7"/>
        <v>0</v>
      </c>
      <c r="M84" s="48" t="str">
        <f t="shared" si="4"/>
        <v/>
      </c>
    </row>
    <row r="85" spans="1:13">
      <c r="A85" s="48" t="str">
        <f t="shared" si="5"/>
        <v/>
      </c>
      <c r="B85" s="49"/>
      <c r="D85" s="50"/>
      <c r="E85" s="50"/>
      <c r="F85" s="50"/>
      <c r="G85" s="50"/>
      <c r="H85" s="50"/>
      <c r="I85" s="50"/>
      <c r="J85" s="50">
        <f t="shared" si="6"/>
        <v>0</v>
      </c>
      <c r="K85" s="50"/>
      <c r="L85" s="50">
        <f t="shared" si="7"/>
        <v>0</v>
      </c>
      <c r="M85" s="48" t="str">
        <f t="shared" si="4"/>
        <v/>
      </c>
    </row>
    <row r="86" spans="1:13">
      <c r="A86" s="48" t="str">
        <f t="shared" si="5"/>
        <v/>
      </c>
      <c r="B86" s="49"/>
      <c r="D86" s="50"/>
      <c r="E86" s="50"/>
      <c r="F86" s="50"/>
      <c r="G86" s="50"/>
      <c r="H86" s="50"/>
      <c r="I86" s="50"/>
      <c r="J86" s="50">
        <f t="shared" si="6"/>
        <v>0</v>
      </c>
      <c r="K86" s="50"/>
      <c r="L86" s="50">
        <f t="shared" si="7"/>
        <v>0</v>
      </c>
      <c r="M86" s="48" t="str">
        <f t="shared" si="4"/>
        <v/>
      </c>
    </row>
    <row r="87" spans="1:13">
      <c r="A87" s="48" t="str">
        <f t="shared" si="5"/>
        <v/>
      </c>
      <c r="B87" s="49"/>
      <c r="D87" s="50"/>
      <c r="E87" s="50"/>
      <c r="F87" s="50"/>
      <c r="G87" s="50"/>
      <c r="H87" s="50"/>
      <c r="I87" s="50"/>
      <c r="J87" s="50">
        <f t="shared" si="6"/>
        <v>0</v>
      </c>
      <c r="K87" s="50"/>
      <c r="L87" s="50">
        <f t="shared" si="7"/>
        <v>0</v>
      </c>
      <c r="M87" s="48" t="str">
        <f t="shared" si="4"/>
        <v/>
      </c>
    </row>
    <row r="88" spans="1:13">
      <c r="A88" s="48" t="str">
        <f t="shared" si="5"/>
        <v/>
      </c>
      <c r="B88" s="49"/>
      <c r="D88" s="50"/>
      <c r="E88" s="50"/>
      <c r="F88" s="50"/>
      <c r="G88" s="50"/>
      <c r="H88" s="50"/>
      <c r="I88" s="50"/>
      <c r="J88" s="50">
        <f t="shared" si="6"/>
        <v>0</v>
      </c>
      <c r="K88" s="50"/>
      <c r="L88" s="50">
        <f t="shared" si="7"/>
        <v>0</v>
      </c>
      <c r="M88" s="48" t="str">
        <f t="shared" si="4"/>
        <v/>
      </c>
    </row>
    <row r="89" spans="1:13">
      <c r="A89" s="48" t="str">
        <f t="shared" si="5"/>
        <v/>
      </c>
      <c r="B89" s="49"/>
      <c r="D89" s="50"/>
      <c r="E89" s="50"/>
      <c r="F89" s="50"/>
      <c r="G89" s="50"/>
      <c r="H89" s="50"/>
      <c r="I89" s="50"/>
      <c r="J89" s="50">
        <f t="shared" si="6"/>
        <v>0</v>
      </c>
      <c r="K89" s="50"/>
      <c r="L89" s="50">
        <f t="shared" si="7"/>
        <v>0</v>
      </c>
      <c r="M89" s="48" t="str">
        <f t="shared" si="4"/>
        <v/>
      </c>
    </row>
    <row r="90" spans="1:13">
      <c r="A90" s="48" t="str">
        <f t="shared" si="5"/>
        <v/>
      </c>
      <c r="B90" s="49"/>
      <c r="D90" s="50"/>
      <c r="E90" s="50"/>
      <c r="F90" s="50"/>
      <c r="G90" s="50"/>
      <c r="H90" s="50"/>
      <c r="I90" s="50"/>
      <c r="J90" s="50">
        <f t="shared" si="6"/>
        <v>0</v>
      </c>
      <c r="K90" s="50"/>
      <c r="L90" s="50">
        <f t="shared" si="7"/>
        <v>0</v>
      </c>
      <c r="M90" s="48" t="str">
        <f t="shared" si="4"/>
        <v/>
      </c>
    </row>
    <row r="91" spans="1:13">
      <c r="A91" s="48" t="str">
        <f t="shared" si="5"/>
        <v/>
      </c>
      <c r="B91" s="49"/>
      <c r="D91" s="50"/>
      <c r="E91" s="50"/>
      <c r="F91" s="50"/>
      <c r="G91" s="50"/>
      <c r="H91" s="50"/>
      <c r="I91" s="50"/>
      <c r="J91" s="50">
        <f t="shared" si="6"/>
        <v>0</v>
      </c>
      <c r="K91" s="50"/>
      <c r="L91" s="50">
        <f t="shared" si="7"/>
        <v>0</v>
      </c>
      <c r="M91" s="48" t="str">
        <f t="shared" si="4"/>
        <v/>
      </c>
    </row>
    <row r="92" spans="1:13">
      <c r="A92" s="48" t="str">
        <f t="shared" si="5"/>
        <v/>
      </c>
      <c r="B92" s="49"/>
      <c r="D92" s="50"/>
      <c r="E92" s="50"/>
      <c r="F92" s="50"/>
      <c r="G92" s="50"/>
      <c r="H92" s="50"/>
      <c r="I92" s="50"/>
      <c r="J92" s="50">
        <f t="shared" si="6"/>
        <v>0</v>
      </c>
      <c r="K92" s="50"/>
      <c r="L92" s="50">
        <f t="shared" si="7"/>
        <v>0</v>
      </c>
      <c r="M92" s="48" t="str">
        <f t="shared" si="4"/>
        <v/>
      </c>
    </row>
    <row r="93" spans="1:13">
      <c r="A93" s="48" t="str">
        <f t="shared" si="5"/>
        <v/>
      </c>
      <c r="B93" s="49"/>
      <c r="D93" s="50"/>
      <c r="E93" s="50"/>
      <c r="F93" s="50"/>
      <c r="G93" s="50"/>
      <c r="H93" s="50"/>
      <c r="I93" s="50"/>
      <c r="J93" s="50">
        <f t="shared" si="6"/>
        <v>0</v>
      </c>
      <c r="K93" s="50"/>
      <c r="L93" s="50">
        <f t="shared" si="7"/>
        <v>0</v>
      </c>
      <c r="M93" s="48" t="str">
        <f t="shared" si="4"/>
        <v/>
      </c>
    </row>
    <row r="94" spans="1:13">
      <c r="A94" s="48" t="str">
        <f t="shared" si="5"/>
        <v/>
      </c>
      <c r="B94" s="49"/>
      <c r="D94" s="50"/>
      <c r="E94" s="50"/>
      <c r="F94" s="50"/>
      <c r="G94" s="50"/>
      <c r="H94" s="50"/>
      <c r="I94" s="50"/>
      <c r="J94" s="50">
        <f t="shared" si="6"/>
        <v>0</v>
      </c>
      <c r="K94" s="50"/>
      <c r="L94" s="50">
        <f t="shared" si="7"/>
        <v>0</v>
      </c>
      <c r="M94" s="48" t="str">
        <f t="shared" si="4"/>
        <v/>
      </c>
    </row>
    <row r="95" spans="1:13">
      <c r="A95" s="48" t="str">
        <f t="shared" si="5"/>
        <v/>
      </c>
      <c r="B95" s="49"/>
      <c r="D95" s="50"/>
      <c r="E95" s="50"/>
      <c r="F95" s="50"/>
      <c r="G95" s="50"/>
      <c r="H95" s="50"/>
      <c r="I95" s="50"/>
      <c r="J95" s="50">
        <f t="shared" si="6"/>
        <v>0</v>
      </c>
      <c r="K95" s="50"/>
      <c r="L95" s="50">
        <f t="shared" si="7"/>
        <v>0</v>
      </c>
      <c r="M95" s="48" t="str">
        <f t="shared" si="4"/>
        <v/>
      </c>
    </row>
    <row r="96" spans="1:13">
      <c r="A96" s="48" t="str">
        <f t="shared" si="5"/>
        <v/>
      </c>
      <c r="B96" s="49"/>
      <c r="D96" s="50"/>
      <c r="E96" s="50"/>
      <c r="F96" s="50"/>
      <c r="G96" s="50"/>
      <c r="H96" s="50"/>
      <c r="I96" s="50"/>
      <c r="J96" s="50">
        <f t="shared" si="6"/>
        <v>0</v>
      </c>
      <c r="K96" s="50"/>
      <c r="L96" s="50">
        <f t="shared" si="7"/>
        <v>0</v>
      </c>
      <c r="M96" s="48" t="str">
        <f t="shared" si="4"/>
        <v/>
      </c>
    </row>
    <row r="97" spans="1:13">
      <c r="A97" s="48" t="str">
        <f t="shared" si="5"/>
        <v/>
      </c>
      <c r="B97" s="49"/>
      <c r="D97" s="50"/>
      <c r="E97" s="50"/>
      <c r="F97" s="50"/>
      <c r="G97" s="50"/>
      <c r="H97" s="50"/>
      <c r="I97" s="50"/>
      <c r="J97" s="50">
        <f t="shared" si="6"/>
        <v>0</v>
      </c>
      <c r="K97" s="50"/>
      <c r="L97" s="50">
        <f t="shared" si="7"/>
        <v>0</v>
      </c>
      <c r="M97" s="48" t="str">
        <f t="shared" si="4"/>
        <v/>
      </c>
    </row>
    <row r="98" spans="1:13">
      <c r="A98" s="48" t="str">
        <f t="shared" si="5"/>
        <v/>
      </c>
      <c r="B98" s="49"/>
      <c r="D98" s="50"/>
      <c r="E98" s="50"/>
      <c r="F98" s="50"/>
      <c r="G98" s="50"/>
      <c r="H98" s="50"/>
      <c r="I98" s="50"/>
      <c r="J98" s="50">
        <f t="shared" si="6"/>
        <v>0</v>
      </c>
      <c r="K98" s="50"/>
      <c r="L98" s="50">
        <f t="shared" si="7"/>
        <v>0</v>
      </c>
      <c r="M98" s="48" t="str">
        <f t="shared" si="4"/>
        <v/>
      </c>
    </row>
    <row r="99" spans="1:13">
      <c r="A99" s="48" t="str">
        <f t="shared" si="5"/>
        <v/>
      </c>
      <c r="B99" s="49"/>
      <c r="D99" s="50"/>
      <c r="E99" s="50"/>
      <c r="F99" s="50"/>
      <c r="G99" s="50"/>
      <c r="H99" s="50"/>
      <c r="I99" s="50"/>
      <c r="J99" s="50">
        <f t="shared" si="6"/>
        <v>0</v>
      </c>
      <c r="K99" s="50"/>
      <c r="L99" s="50">
        <f t="shared" si="7"/>
        <v>0</v>
      </c>
      <c r="M99" s="48" t="str">
        <f t="shared" si="4"/>
        <v/>
      </c>
    </row>
    <row r="100" spans="1:13">
      <c r="A100" s="48" t="str">
        <f t="shared" si="5"/>
        <v/>
      </c>
      <c r="B100" s="49"/>
      <c r="D100" s="50"/>
      <c r="E100" s="50"/>
      <c r="F100" s="50"/>
      <c r="G100" s="50"/>
      <c r="H100" s="50"/>
      <c r="I100" s="50"/>
      <c r="J100" s="50">
        <f t="shared" si="6"/>
        <v>0</v>
      </c>
      <c r="K100" s="50"/>
      <c r="L100" s="50">
        <f t="shared" si="7"/>
        <v>0</v>
      </c>
      <c r="M100" s="48" t="str">
        <f t="shared" si="4"/>
        <v/>
      </c>
    </row>
    <row r="101" spans="1:13">
      <c r="A101" s="48" t="str">
        <f t="shared" ref="A101:A164" si="8">IF(ISBLANK(B101),"",A100+1)</f>
        <v/>
      </c>
      <c r="B101" s="49"/>
      <c r="D101" s="50"/>
      <c r="E101" s="50"/>
      <c r="F101" s="50"/>
      <c r="G101" s="50"/>
      <c r="H101" s="50"/>
      <c r="I101" s="50"/>
      <c r="J101" s="50">
        <f t="shared" ref="J101:J164" si="9">SUM(D101:I101)</f>
        <v>0</v>
      </c>
      <c r="K101" s="50"/>
      <c r="L101" s="50">
        <f t="shared" ref="L101:L164" si="10">IF(ISERROR(ROUNDUP(K101/J101,-3)),0,ROUNDUP(K101/J101,-3))</f>
        <v>0</v>
      </c>
      <c r="M101" s="48" t="str">
        <f t="shared" ref="M101:M164" si="11">IF(ISBLANK(B101),"",MONTH(B101))</f>
        <v/>
      </c>
    </row>
    <row r="102" spans="1:13">
      <c r="A102" s="48" t="str">
        <f t="shared" si="8"/>
        <v/>
      </c>
      <c r="B102" s="49"/>
      <c r="D102" s="50"/>
      <c r="E102" s="50"/>
      <c r="F102" s="50"/>
      <c r="G102" s="50"/>
      <c r="H102" s="50"/>
      <c r="I102" s="50"/>
      <c r="J102" s="50">
        <f t="shared" si="9"/>
        <v>0</v>
      </c>
      <c r="K102" s="50"/>
      <c r="L102" s="50">
        <f t="shared" si="10"/>
        <v>0</v>
      </c>
      <c r="M102" s="48" t="str">
        <f t="shared" si="11"/>
        <v/>
      </c>
    </row>
    <row r="103" spans="1:13">
      <c r="A103" s="48" t="str">
        <f t="shared" si="8"/>
        <v/>
      </c>
      <c r="B103" s="49"/>
      <c r="D103" s="50"/>
      <c r="E103" s="50"/>
      <c r="F103" s="50"/>
      <c r="G103" s="50"/>
      <c r="H103" s="50"/>
      <c r="I103" s="50"/>
      <c r="J103" s="50">
        <f t="shared" si="9"/>
        <v>0</v>
      </c>
      <c r="K103" s="50"/>
      <c r="L103" s="50">
        <f t="shared" si="10"/>
        <v>0</v>
      </c>
      <c r="M103" s="48" t="str">
        <f t="shared" si="11"/>
        <v/>
      </c>
    </row>
    <row r="104" spans="1:13">
      <c r="A104" s="48" t="str">
        <f t="shared" si="8"/>
        <v/>
      </c>
      <c r="B104" s="49"/>
      <c r="D104" s="50"/>
      <c r="E104" s="50"/>
      <c r="F104" s="50"/>
      <c r="G104" s="50"/>
      <c r="H104" s="50"/>
      <c r="I104" s="50"/>
      <c r="J104" s="50">
        <f t="shared" si="9"/>
        <v>0</v>
      </c>
      <c r="K104" s="50"/>
      <c r="L104" s="50">
        <f t="shared" si="10"/>
        <v>0</v>
      </c>
      <c r="M104" s="48" t="str">
        <f t="shared" si="11"/>
        <v/>
      </c>
    </row>
    <row r="105" spans="1:13">
      <c r="A105" s="48" t="str">
        <f t="shared" si="8"/>
        <v/>
      </c>
      <c r="B105" s="49"/>
      <c r="D105" s="50"/>
      <c r="E105" s="50"/>
      <c r="F105" s="50"/>
      <c r="G105" s="50"/>
      <c r="H105" s="50"/>
      <c r="I105" s="50"/>
      <c r="J105" s="50">
        <f t="shared" si="9"/>
        <v>0</v>
      </c>
      <c r="K105" s="50"/>
      <c r="L105" s="50">
        <f t="shared" si="10"/>
        <v>0</v>
      </c>
      <c r="M105" s="48" t="str">
        <f t="shared" si="11"/>
        <v/>
      </c>
    </row>
    <row r="106" spans="1:13">
      <c r="A106" s="48" t="str">
        <f t="shared" si="8"/>
        <v/>
      </c>
      <c r="B106" s="49"/>
      <c r="D106" s="50"/>
      <c r="E106" s="50"/>
      <c r="F106" s="50"/>
      <c r="G106" s="50"/>
      <c r="H106" s="50"/>
      <c r="I106" s="50"/>
      <c r="J106" s="50">
        <f t="shared" si="9"/>
        <v>0</v>
      </c>
      <c r="K106" s="50"/>
      <c r="L106" s="50">
        <f t="shared" si="10"/>
        <v>0</v>
      </c>
      <c r="M106" s="48" t="str">
        <f t="shared" si="11"/>
        <v/>
      </c>
    </row>
    <row r="107" spans="1:13">
      <c r="A107" s="48" t="str">
        <f t="shared" si="8"/>
        <v/>
      </c>
      <c r="B107" s="49"/>
      <c r="D107" s="50"/>
      <c r="E107" s="50"/>
      <c r="F107" s="50"/>
      <c r="G107" s="50"/>
      <c r="H107" s="50"/>
      <c r="I107" s="50"/>
      <c r="J107" s="50">
        <f t="shared" si="9"/>
        <v>0</v>
      </c>
      <c r="K107" s="50"/>
      <c r="L107" s="50">
        <f t="shared" si="10"/>
        <v>0</v>
      </c>
      <c r="M107" s="48" t="str">
        <f t="shared" si="11"/>
        <v/>
      </c>
    </row>
    <row r="108" spans="1:13">
      <c r="A108" s="48" t="str">
        <f t="shared" si="8"/>
        <v/>
      </c>
      <c r="B108" s="49"/>
      <c r="D108" s="50"/>
      <c r="E108" s="50"/>
      <c r="F108" s="50"/>
      <c r="G108" s="50"/>
      <c r="H108" s="50"/>
      <c r="I108" s="50"/>
      <c r="J108" s="50">
        <f t="shared" si="9"/>
        <v>0</v>
      </c>
      <c r="K108" s="50"/>
      <c r="L108" s="50">
        <f t="shared" si="10"/>
        <v>0</v>
      </c>
      <c r="M108" s="48" t="str">
        <f t="shared" si="11"/>
        <v/>
      </c>
    </row>
    <row r="109" spans="1:13">
      <c r="A109" s="48" t="str">
        <f t="shared" si="8"/>
        <v/>
      </c>
      <c r="B109" s="49"/>
      <c r="D109" s="50"/>
      <c r="E109" s="50"/>
      <c r="F109" s="50"/>
      <c r="G109" s="50"/>
      <c r="H109" s="50"/>
      <c r="I109" s="50"/>
      <c r="J109" s="50">
        <f t="shared" si="9"/>
        <v>0</v>
      </c>
      <c r="K109" s="50"/>
      <c r="L109" s="50">
        <f t="shared" si="10"/>
        <v>0</v>
      </c>
      <c r="M109" s="48" t="str">
        <f t="shared" si="11"/>
        <v/>
      </c>
    </row>
    <row r="110" spans="1:13">
      <c r="A110" s="48" t="str">
        <f t="shared" si="8"/>
        <v/>
      </c>
      <c r="B110" s="49"/>
      <c r="D110" s="50"/>
      <c r="E110" s="50"/>
      <c r="F110" s="50"/>
      <c r="G110" s="50"/>
      <c r="H110" s="50"/>
      <c r="I110" s="50"/>
      <c r="J110" s="50">
        <f t="shared" si="9"/>
        <v>0</v>
      </c>
      <c r="K110" s="50"/>
      <c r="L110" s="50">
        <f t="shared" si="10"/>
        <v>0</v>
      </c>
      <c r="M110" s="48" t="str">
        <f t="shared" si="11"/>
        <v/>
      </c>
    </row>
    <row r="111" spans="1:13">
      <c r="A111" s="48" t="str">
        <f t="shared" si="8"/>
        <v/>
      </c>
      <c r="B111" s="49"/>
      <c r="D111" s="50"/>
      <c r="E111" s="50"/>
      <c r="F111" s="50"/>
      <c r="G111" s="50"/>
      <c r="H111" s="50"/>
      <c r="I111" s="50"/>
      <c r="J111" s="50">
        <f t="shared" si="9"/>
        <v>0</v>
      </c>
      <c r="K111" s="50"/>
      <c r="L111" s="50">
        <f t="shared" si="10"/>
        <v>0</v>
      </c>
      <c r="M111" s="48" t="str">
        <f t="shared" si="11"/>
        <v/>
      </c>
    </row>
    <row r="112" spans="1:13">
      <c r="A112" s="48" t="str">
        <f t="shared" si="8"/>
        <v/>
      </c>
      <c r="B112" s="49"/>
      <c r="D112" s="50"/>
      <c r="E112" s="50"/>
      <c r="F112" s="50"/>
      <c r="G112" s="50"/>
      <c r="H112" s="50"/>
      <c r="I112" s="50"/>
      <c r="J112" s="50">
        <f t="shared" si="9"/>
        <v>0</v>
      </c>
      <c r="K112" s="50"/>
      <c r="L112" s="50">
        <f t="shared" si="10"/>
        <v>0</v>
      </c>
      <c r="M112" s="48" t="str">
        <f t="shared" si="11"/>
        <v/>
      </c>
    </row>
    <row r="113" spans="1:13">
      <c r="A113" s="48" t="str">
        <f t="shared" si="8"/>
        <v/>
      </c>
      <c r="B113" s="49"/>
      <c r="D113" s="50"/>
      <c r="E113" s="50"/>
      <c r="F113" s="50"/>
      <c r="G113" s="50"/>
      <c r="H113" s="50"/>
      <c r="I113" s="50"/>
      <c r="J113" s="50">
        <f t="shared" si="9"/>
        <v>0</v>
      </c>
      <c r="K113" s="50"/>
      <c r="L113" s="50">
        <f t="shared" si="10"/>
        <v>0</v>
      </c>
      <c r="M113" s="48" t="str">
        <f t="shared" si="11"/>
        <v/>
      </c>
    </row>
    <row r="114" spans="1:13">
      <c r="A114" s="48" t="str">
        <f t="shared" si="8"/>
        <v/>
      </c>
      <c r="B114" s="49"/>
      <c r="D114" s="50"/>
      <c r="E114" s="50"/>
      <c r="F114" s="50"/>
      <c r="G114" s="50"/>
      <c r="H114" s="50"/>
      <c r="I114" s="50"/>
      <c r="J114" s="50">
        <f t="shared" si="9"/>
        <v>0</v>
      </c>
      <c r="K114" s="50"/>
      <c r="L114" s="50">
        <f t="shared" si="10"/>
        <v>0</v>
      </c>
      <c r="M114" s="48" t="str">
        <f t="shared" si="11"/>
        <v/>
      </c>
    </row>
    <row r="115" spans="1:13">
      <c r="A115" s="48" t="str">
        <f t="shared" si="8"/>
        <v/>
      </c>
      <c r="B115" s="49"/>
      <c r="D115" s="50"/>
      <c r="E115" s="50"/>
      <c r="F115" s="50"/>
      <c r="G115" s="50"/>
      <c r="H115" s="50"/>
      <c r="I115" s="50"/>
      <c r="J115" s="50">
        <f t="shared" si="9"/>
        <v>0</v>
      </c>
      <c r="K115" s="50"/>
      <c r="L115" s="50">
        <f t="shared" si="10"/>
        <v>0</v>
      </c>
      <c r="M115" s="48" t="str">
        <f t="shared" si="11"/>
        <v/>
      </c>
    </row>
    <row r="116" spans="1:13">
      <c r="A116" s="48" t="str">
        <f t="shared" si="8"/>
        <v/>
      </c>
      <c r="B116" s="49"/>
      <c r="D116" s="50"/>
      <c r="E116" s="50"/>
      <c r="F116" s="50"/>
      <c r="G116" s="50"/>
      <c r="H116" s="50"/>
      <c r="I116" s="50"/>
      <c r="J116" s="50">
        <f t="shared" si="9"/>
        <v>0</v>
      </c>
      <c r="K116" s="50"/>
      <c r="L116" s="50">
        <f t="shared" si="10"/>
        <v>0</v>
      </c>
      <c r="M116" s="48" t="str">
        <f t="shared" si="11"/>
        <v/>
      </c>
    </row>
    <row r="117" spans="1:13">
      <c r="A117" s="48" t="str">
        <f t="shared" si="8"/>
        <v/>
      </c>
      <c r="B117" s="49"/>
      <c r="D117" s="50"/>
      <c r="E117" s="50"/>
      <c r="F117" s="50"/>
      <c r="G117" s="50"/>
      <c r="H117" s="50"/>
      <c r="I117" s="50"/>
      <c r="J117" s="50">
        <f t="shared" si="9"/>
        <v>0</v>
      </c>
      <c r="K117" s="50"/>
      <c r="L117" s="50">
        <f t="shared" si="10"/>
        <v>0</v>
      </c>
      <c r="M117" s="48" t="str">
        <f t="shared" si="11"/>
        <v/>
      </c>
    </row>
    <row r="118" spans="1:13">
      <c r="A118" s="48" t="str">
        <f t="shared" si="8"/>
        <v/>
      </c>
      <c r="B118" s="49"/>
      <c r="D118" s="50"/>
      <c r="E118" s="50"/>
      <c r="F118" s="50"/>
      <c r="G118" s="50"/>
      <c r="H118" s="50"/>
      <c r="I118" s="50"/>
      <c r="J118" s="50">
        <f t="shared" si="9"/>
        <v>0</v>
      </c>
      <c r="K118" s="50"/>
      <c r="L118" s="50">
        <f t="shared" si="10"/>
        <v>0</v>
      </c>
      <c r="M118" s="48" t="str">
        <f t="shared" si="11"/>
        <v/>
      </c>
    </row>
    <row r="119" spans="1:13">
      <c r="A119" s="48" t="str">
        <f t="shared" si="8"/>
        <v/>
      </c>
      <c r="B119" s="49"/>
      <c r="D119" s="50"/>
      <c r="E119" s="50"/>
      <c r="F119" s="50"/>
      <c r="G119" s="50"/>
      <c r="H119" s="50"/>
      <c r="I119" s="50"/>
      <c r="J119" s="50">
        <f t="shared" si="9"/>
        <v>0</v>
      </c>
      <c r="K119" s="50"/>
      <c r="L119" s="50">
        <f t="shared" si="10"/>
        <v>0</v>
      </c>
      <c r="M119" s="48" t="str">
        <f t="shared" si="11"/>
        <v/>
      </c>
    </row>
    <row r="120" spans="1:13">
      <c r="A120" s="48" t="str">
        <f t="shared" si="8"/>
        <v/>
      </c>
      <c r="B120" s="49"/>
      <c r="D120" s="50"/>
      <c r="E120" s="50"/>
      <c r="F120" s="50"/>
      <c r="G120" s="50"/>
      <c r="H120" s="50"/>
      <c r="I120" s="50"/>
      <c r="J120" s="50">
        <f t="shared" si="9"/>
        <v>0</v>
      </c>
      <c r="K120" s="50"/>
      <c r="L120" s="50">
        <f t="shared" si="10"/>
        <v>0</v>
      </c>
      <c r="M120" s="48" t="str">
        <f t="shared" si="11"/>
        <v/>
      </c>
    </row>
    <row r="121" spans="1:13">
      <c r="A121" s="48" t="str">
        <f t="shared" si="8"/>
        <v/>
      </c>
      <c r="B121" s="49"/>
      <c r="D121" s="50"/>
      <c r="E121" s="50"/>
      <c r="F121" s="50"/>
      <c r="G121" s="50"/>
      <c r="H121" s="50"/>
      <c r="I121" s="50"/>
      <c r="J121" s="50">
        <f t="shared" si="9"/>
        <v>0</v>
      </c>
      <c r="K121" s="50"/>
      <c r="L121" s="50">
        <f t="shared" si="10"/>
        <v>0</v>
      </c>
      <c r="M121" s="48" t="str">
        <f t="shared" si="11"/>
        <v/>
      </c>
    </row>
    <row r="122" spans="1:13">
      <c r="A122" s="48" t="str">
        <f t="shared" si="8"/>
        <v/>
      </c>
      <c r="B122" s="49"/>
      <c r="D122" s="50"/>
      <c r="E122" s="50"/>
      <c r="F122" s="50"/>
      <c r="G122" s="50"/>
      <c r="H122" s="50"/>
      <c r="I122" s="50"/>
      <c r="J122" s="50">
        <f t="shared" si="9"/>
        <v>0</v>
      </c>
      <c r="K122" s="50"/>
      <c r="L122" s="50">
        <f t="shared" si="10"/>
        <v>0</v>
      </c>
      <c r="M122" s="48" t="str">
        <f t="shared" si="11"/>
        <v/>
      </c>
    </row>
    <row r="123" spans="1:13">
      <c r="A123" s="48" t="str">
        <f t="shared" si="8"/>
        <v/>
      </c>
      <c r="B123" s="49"/>
      <c r="D123" s="50"/>
      <c r="E123" s="50"/>
      <c r="F123" s="50"/>
      <c r="G123" s="50"/>
      <c r="H123" s="50"/>
      <c r="I123" s="50"/>
      <c r="J123" s="50">
        <f t="shared" si="9"/>
        <v>0</v>
      </c>
      <c r="K123" s="50"/>
      <c r="L123" s="50">
        <f t="shared" si="10"/>
        <v>0</v>
      </c>
      <c r="M123" s="48" t="str">
        <f t="shared" si="11"/>
        <v/>
      </c>
    </row>
    <row r="124" spans="1:13">
      <c r="A124" s="48" t="str">
        <f t="shared" si="8"/>
        <v/>
      </c>
      <c r="B124" s="49"/>
      <c r="D124" s="50"/>
      <c r="E124" s="50"/>
      <c r="F124" s="50"/>
      <c r="G124" s="50"/>
      <c r="H124" s="50"/>
      <c r="I124" s="50"/>
      <c r="J124" s="50">
        <f t="shared" si="9"/>
        <v>0</v>
      </c>
      <c r="K124" s="50"/>
      <c r="L124" s="50">
        <f t="shared" si="10"/>
        <v>0</v>
      </c>
      <c r="M124" s="48" t="str">
        <f t="shared" si="11"/>
        <v/>
      </c>
    </row>
    <row r="125" spans="1:13">
      <c r="A125" s="48" t="str">
        <f t="shared" si="8"/>
        <v/>
      </c>
      <c r="B125" s="49"/>
      <c r="D125" s="50"/>
      <c r="E125" s="50"/>
      <c r="F125" s="50"/>
      <c r="G125" s="50"/>
      <c r="H125" s="50"/>
      <c r="I125" s="50"/>
      <c r="J125" s="50">
        <f t="shared" si="9"/>
        <v>0</v>
      </c>
      <c r="K125" s="50"/>
      <c r="L125" s="50">
        <f t="shared" si="10"/>
        <v>0</v>
      </c>
      <c r="M125" s="48" t="str">
        <f t="shared" si="11"/>
        <v/>
      </c>
    </row>
    <row r="126" spans="1:13">
      <c r="A126" s="48" t="str">
        <f t="shared" si="8"/>
        <v/>
      </c>
      <c r="B126" s="49"/>
      <c r="D126" s="50"/>
      <c r="E126" s="50"/>
      <c r="F126" s="50"/>
      <c r="G126" s="50"/>
      <c r="H126" s="50"/>
      <c r="I126" s="50"/>
      <c r="J126" s="50">
        <f t="shared" si="9"/>
        <v>0</v>
      </c>
      <c r="K126" s="50"/>
      <c r="L126" s="50">
        <f t="shared" si="10"/>
        <v>0</v>
      </c>
      <c r="M126" s="48" t="str">
        <f t="shared" si="11"/>
        <v/>
      </c>
    </row>
    <row r="127" spans="1:13">
      <c r="A127" s="48" t="str">
        <f t="shared" si="8"/>
        <v/>
      </c>
      <c r="B127" s="49"/>
      <c r="D127" s="50"/>
      <c r="E127" s="50"/>
      <c r="F127" s="50"/>
      <c r="G127" s="50"/>
      <c r="H127" s="50"/>
      <c r="I127" s="50"/>
      <c r="J127" s="50">
        <f t="shared" si="9"/>
        <v>0</v>
      </c>
      <c r="K127" s="50"/>
      <c r="L127" s="50">
        <f t="shared" si="10"/>
        <v>0</v>
      </c>
      <c r="M127" s="48" t="str">
        <f t="shared" si="11"/>
        <v/>
      </c>
    </row>
    <row r="128" spans="1:13">
      <c r="A128" s="48" t="str">
        <f t="shared" si="8"/>
        <v/>
      </c>
      <c r="B128" s="49"/>
      <c r="D128" s="50"/>
      <c r="E128" s="50"/>
      <c r="F128" s="50"/>
      <c r="G128" s="50"/>
      <c r="H128" s="50"/>
      <c r="I128" s="50"/>
      <c r="J128" s="50">
        <f t="shared" si="9"/>
        <v>0</v>
      </c>
      <c r="K128" s="50"/>
      <c r="L128" s="50">
        <f t="shared" si="10"/>
        <v>0</v>
      </c>
      <c r="M128" s="48" t="str">
        <f t="shared" si="11"/>
        <v/>
      </c>
    </row>
    <row r="129" spans="1:13">
      <c r="A129" s="48" t="str">
        <f t="shared" si="8"/>
        <v/>
      </c>
      <c r="B129" s="49"/>
      <c r="D129" s="50"/>
      <c r="E129" s="50"/>
      <c r="F129" s="50"/>
      <c r="G129" s="50"/>
      <c r="H129" s="50"/>
      <c r="I129" s="50"/>
      <c r="J129" s="50">
        <f t="shared" si="9"/>
        <v>0</v>
      </c>
      <c r="K129" s="50"/>
      <c r="L129" s="50">
        <f t="shared" si="10"/>
        <v>0</v>
      </c>
      <c r="M129" s="48" t="str">
        <f t="shared" si="11"/>
        <v/>
      </c>
    </row>
    <row r="130" spans="1:13">
      <c r="A130" s="48" t="str">
        <f t="shared" si="8"/>
        <v/>
      </c>
      <c r="B130" s="49"/>
      <c r="D130" s="50"/>
      <c r="E130" s="50"/>
      <c r="F130" s="50"/>
      <c r="G130" s="50"/>
      <c r="H130" s="50"/>
      <c r="I130" s="50"/>
      <c r="J130" s="50">
        <f t="shared" si="9"/>
        <v>0</v>
      </c>
      <c r="K130" s="50"/>
      <c r="L130" s="50">
        <f t="shared" si="10"/>
        <v>0</v>
      </c>
      <c r="M130" s="48" t="str">
        <f t="shared" si="11"/>
        <v/>
      </c>
    </row>
    <row r="131" spans="1:13">
      <c r="A131" s="48" t="str">
        <f t="shared" si="8"/>
        <v/>
      </c>
      <c r="B131" s="49"/>
      <c r="D131" s="50"/>
      <c r="E131" s="50"/>
      <c r="F131" s="50"/>
      <c r="G131" s="50"/>
      <c r="H131" s="50"/>
      <c r="I131" s="50"/>
      <c r="J131" s="50">
        <f t="shared" si="9"/>
        <v>0</v>
      </c>
      <c r="K131" s="50"/>
      <c r="L131" s="50">
        <f t="shared" si="10"/>
        <v>0</v>
      </c>
      <c r="M131" s="48" t="str">
        <f t="shared" si="11"/>
        <v/>
      </c>
    </row>
    <row r="132" spans="1:13">
      <c r="A132" s="48" t="str">
        <f t="shared" si="8"/>
        <v/>
      </c>
      <c r="B132" s="49"/>
      <c r="D132" s="50"/>
      <c r="E132" s="50"/>
      <c r="F132" s="50"/>
      <c r="G132" s="50"/>
      <c r="H132" s="50"/>
      <c r="I132" s="50"/>
      <c r="J132" s="50">
        <f t="shared" si="9"/>
        <v>0</v>
      </c>
      <c r="K132" s="50"/>
      <c r="L132" s="50">
        <f t="shared" si="10"/>
        <v>0</v>
      </c>
      <c r="M132" s="48" t="str">
        <f t="shared" si="11"/>
        <v/>
      </c>
    </row>
    <row r="133" spans="1:13">
      <c r="A133" s="48" t="str">
        <f t="shared" si="8"/>
        <v/>
      </c>
      <c r="B133" s="49"/>
      <c r="D133" s="50"/>
      <c r="E133" s="50"/>
      <c r="F133" s="50"/>
      <c r="G133" s="50"/>
      <c r="H133" s="50"/>
      <c r="I133" s="50"/>
      <c r="J133" s="50">
        <f t="shared" si="9"/>
        <v>0</v>
      </c>
      <c r="K133" s="50"/>
      <c r="L133" s="50">
        <f t="shared" si="10"/>
        <v>0</v>
      </c>
      <c r="M133" s="48" t="str">
        <f t="shared" si="11"/>
        <v/>
      </c>
    </row>
    <row r="134" spans="1:13">
      <c r="A134" s="48" t="str">
        <f t="shared" si="8"/>
        <v/>
      </c>
      <c r="B134" s="49"/>
      <c r="D134" s="50"/>
      <c r="E134" s="50"/>
      <c r="F134" s="50"/>
      <c r="G134" s="50"/>
      <c r="H134" s="50"/>
      <c r="I134" s="50"/>
      <c r="J134" s="50">
        <f t="shared" si="9"/>
        <v>0</v>
      </c>
      <c r="K134" s="50"/>
      <c r="L134" s="50">
        <f t="shared" si="10"/>
        <v>0</v>
      </c>
      <c r="M134" s="48" t="str">
        <f t="shared" si="11"/>
        <v/>
      </c>
    </row>
    <row r="135" spans="1:13">
      <c r="A135" s="48" t="str">
        <f t="shared" si="8"/>
        <v/>
      </c>
      <c r="B135" s="49"/>
      <c r="D135" s="50"/>
      <c r="E135" s="50"/>
      <c r="F135" s="50"/>
      <c r="G135" s="50"/>
      <c r="H135" s="50"/>
      <c r="I135" s="50"/>
      <c r="J135" s="50">
        <f t="shared" si="9"/>
        <v>0</v>
      </c>
      <c r="K135" s="50"/>
      <c r="L135" s="50">
        <f t="shared" si="10"/>
        <v>0</v>
      </c>
      <c r="M135" s="48" t="str">
        <f t="shared" si="11"/>
        <v/>
      </c>
    </row>
    <row r="136" spans="1:13">
      <c r="A136" s="48" t="str">
        <f t="shared" si="8"/>
        <v/>
      </c>
      <c r="B136" s="49"/>
      <c r="D136" s="50"/>
      <c r="E136" s="50"/>
      <c r="F136" s="50"/>
      <c r="G136" s="50"/>
      <c r="H136" s="50"/>
      <c r="I136" s="50"/>
      <c r="J136" s="50">
        <f t="shared" si="9"/>
        <v>0</v>
      </c>
      <c r="K136" s="50"/>
      <c r="L136" s="50">
        <f t="shared" si="10"/>
        <v>0</v>
      </c>
      <c r="M136" s="48" t="str">
        <f t="shared" si="11"/>
        <v/>
      </c>
    </row>
    <row r="137" spans="1:13">
      <c r="A137" s="48" t="str">
        <f t="shared" si="8"/>
        <v/>
      </c>
      <c r="B137" s="49"/>
      <c r="D137" s="50"/>
      <c r="E137" s="50"/>
      <c r="F137" s="50"/>
      <c r="G137" s="50"/>
      <c r="H137" s="50"/>
      <c r="I137" s="50"/>
      <c r="J137" s="50">
        <f t="shared" si="9"/>
        <v>0</v>
      </c>
      <c r="K137" s="50"/>
      <c r="L137" s="50">
        <f t="shared" si="10"/>
        <v>0</v>
      </c>
      <c r="M137" s="48" t="str">
        <f t="shared" si="11"/>
        <v/>
      </c>
    </row>
    <row r="138" spans="1:13">
      <c r="A138" s="48" t="str">
        <f t="shared" si="8"/>
        <v/>
      </c>
      <c r="B138" s="49"/>
      <c r="D138" s="50"/>
      <c r="E138" s="50"/>
      <c r="F138" s="50"/>
      <c r="G138" s="50"/>
      <c r="H138" s="50"/>
      <c r="I138" s="50"/>
      <c r="J138" s="50">
        <f t="shared" si="9"/>
        <v>0</v>
      </c>
      <c r="K138" s="50"/>
      <c r="L138" s="50">
        <f t="shared" si="10"/>
        <v>0</v>
      </c>
      <c r="M138" s="48" t="str">
        <f t="shared" si="11"/>
        <v/>
      </c>
    </row>
    <row r="139" spans="1:13">
      <c r="A139" s="48" t="str">
        <f t="shared" si="8"/>
        <v/>
      </c>
      <c r="B139" s="49"/>
      <c r="D139" s="50"/>
      <c r="E139" s="50"/>
      <c r="F139" s="50"/>
      <c r="G139" s="50"/>
      <c r="H139" s="50"/>
      <c r="I139" s="50"/>
      <c r="J139" s="50">
        <f t="shared" si="9"/>
        <v>0</v>
      </c>
      <c r="K139" s="50"/>
      <c r="L139" s="50">
        <f t="shared" si="10"/>
        <v>0</v>
      </c>
      <c r="M139" s="48" t="str">
        <f t="shared" si="11"/>
        <v/>
      </c>
    </row>
    <row r="140" spans="1:13">
      <c r="A140" s="48" t="str">
        <f t="shared" si="8"/>
        <v/>
      </c>
      <c r="B140" s="49"/>
      <c r="D140" s="50"/>
      <c r="E140" s="50"/>
      <c r="F140" s="50"/>
      <c r="G140" s="50"/>
      <c r="H140" s="50"/>
      <c r="I140" s="50"/>
      <c r="J140" s="50">
        <f t="shared" si="9"/>
        <v>0</v>
      </c>
      <c r="K140" s="50"/>
      <c r="L140" s="50">
        <f t="shared" si="10"/>
        <v>0</v>
      </c>
      <c r="M140" s="48" t="str">
        <f t="shared" si="11"/>
        <v/>
      </c>
    </row>
    <row r="141" spans="1:13">
      <c r="A141" s="48" t="str">
        <f t="shared" si="8"/>
        <v/>
      </c>
      <c r="B141" s="49"/>
      <c r="D141" s="50"/>
      <c r="E141" s="50"/>
      <c r="F141" s="50"/>
      <c r="G141" s="50"/>
      <c r="H141" s="50"/>
      <c r="I141" s="50"/>
      <c r="J141" s="50">
        <f t="shared" si="9"/>
        <v>0</v>
      </c>
      <c r="K141" s="50"/>
      <c r="L141" s="50">
        <f t="shared" si="10"/>
        <v>0</v>
      </c>
      <c r="M141" s="48" t="str">
        <f t="shared" si="11"/>
        <v/>
      </c>
    </row>
    <row r="142" spans="1:13">
      <c r="A142" s="48" t="str">
        <f t="shared" si="8"/>
        <v/>
      </c>
      <c r="B142" s="49"/>
      <c r="D142" s="50"/>
      <c r="E142" s="50"/>
      <c r="F142" s="50"/>
      <c r="G142" s="50"/>
      <c r="H142" s="50"/>
      <c r="I142" s="50"/>
      <c r="J142" s="50">
        <f t="shared" si="9"/>
        <v>0</v>
      </c>
      <c r="K142" s="50"/>
      <c r="L142" s="50">
        <f t="shared" si="10"/>
        <v>0</v>
      </c>
      <c r="M142" s="48" t="str">
        <f t="shared" si="11"/>
        <v/>
      </c>
    </row>
    <row r="143" spans="1:13">
      <c r="A143" s="48" t="str">
        <f t="shared" si="8"/>
        <v/>
      </c>
      <c r="B143" s="49"/>
      <c r="D143" s="50"/>
      <c r="E143" s="50"/>
      <c r="F143" s="50"/>
      <c r="G143" s="50"/>
      <c r="H143" s="50"/>
      <c r="I143" s="50"/>
      <c r="J143" s="50">
        <f t="shared" si="9"/>
        <v>0</v>
      </c>
      <c r="K143" s="50"/>
      <c r="L143" s="50">
        <f t="shared" si="10"/>
        <v>0</v>
      </c>
      <c r="M143" s="48" t="str">
        <f t="shared" si="11"/>
        <v/>
      </c>
    </row>
    <row r="144" spans="1:13">
      <c r="A144" s="48" t="str">
        <f t="shared" si="8"/>
        <v/>
      </c>
      <c r="B144" s="49"/>
      <c r="D144" s="50"/>
      <c r="E144" s="50"/>
      <c r="F144" s="50"/>
      <c r="G144" s="50"/>
      <c r="H144" s="50"/>
      <c r="I144" s="50"/>
      <c r="J144" s="50">
        <f t="shared" si="9"/>
        <v>0</v>
      </c>
      <c r="K144" s="50"/>
      <c r="L144" s="50">
        <f t="shared" si="10"/>
        <v>0</v>
      </c>
      <c r="M144" s="48" t="str">
        <f t="shared" si="11"/>
        <v/>
      </c>
    </row>
    <row r="145" spans="1:13">
      <c r="A145" s="48" t="str">
        <f t="shared" si="8"/>
        <v/>
      </c>
      <c r="B145" s="49"/>
      <c r="D145" s="50"/>
      <c r="E145" s="50"/>
      <c r="F145" s="50"/>
      <c r="G145" s="50"/>
      <c r="H145" s="50"/>
      <c r="I145" s="50"/>
      <c r="J145" s="50">
        <f t="shared" si="9"/>
        <v>0</v>
      </c>
      <c r="K145" s="50"/>
      <c r="L145" s="50">
        <f t="shared" si="10"/>
        <v>0</v>
      </c>
      <c r="M145" s="48" t="str">
        <f t="shared" si="11"/>
        <v/>
      </c>
    </row>
    <row r="146" spans="1:13">
      <c r="A146" s="48" t="str">
        <f t="shared" si="8"/>
        <v/>
      </c>
      <c r="B146" s="49"/>
      <c r="D146" s="50"/>
      <c r="E146" s="50"/>
      <c r="F146" s="50"/>
      <c r="G146" s="50"/>
      <c r="H146" s="50"/>
      <c r="I146" s="50"/>
      <c r="J146" s="50">
        <f t="shared" si="9"/>
        <v>0</v>
      </c>
      <c r="K146" s="50"/>
      <c r="L146" s="50">
        <f t="shared" si="10"/>
        <v>0</v>
      </c>
      <c r="M146" s="48" t="str">
        <f t="shared" si="11"/>
        <v/>
      </c>
    </row>
    <row r="147" spans="1:13">
      <c r="A147" s="48" t="str">
        <f t="shared" si="8"/>
        <v/>
      </c>
      <c r="B147" s="49"/>
      <c r="D147" s="50"/>
      <c r="E147" s="50"/>
      <c r="F147" s="50"/>
      <c r="G147" s="50"/>
      <c r="H147" s="50"/>
      <c r="I147" s="50"/>
      <c r="J147" s="50">
        <f t="shared" si="9"/>
        <v>0</v>
      </c>
      <c r="K147" s="50"/>
      <c r="L147" s="50">
        <f t="shared" si="10"/>
        <v>0</v>
      </c>
      <c r="M147" s="48" t="str">
        <f t="shared" si="11"/>
        <v/>
      </c>
    </row>
    <row r="148" spans="1:13">
      <c r="A148" s="48" t="str">
        <f t="shared" si="8"/>
        <v/>
      </c>
      <c r="B148" s="49"/>
      <c r="D148" s="50"/>
      <c r="E148" s="50"/>
      <c r="F148" s="50"/>
      <c r="G148" s="50"/>
      <c r="H148" s="50"/>
      <c r="I148" s="50"/>
      <c r="J148" s="50">
        <f t="shared" si="9"/>
        <v>0</v>
      </c>
      <c r="K148" s="50"/>
      <c r="L148" s="50">
        <f t="shared" si="10"/>
        <v>0</v>
      </c>
      <c r="M148" s="48" t="str">
        <f t="shared" si="11"/>
        <v/>
      </c>
    </row>
    <row r="149" spans="1:13">
      <c r="A149" s="48" t="str">
        <f t="shared" si="8"/>
        <v/>
      </c>
      <c r="B149" s="49"/>
      <c r="D149" s="50"/>
      <c r="E149" s="50"/>
      <c r="F149" s="50"/>
      <c r="G149" s="50"/>
      <c r="H149" s="50"/>
      <c r="I149" s="50"/>
      <c r="J149" s="50">
        <f t="shared" si="9"/>
        <v>0</v>
      </c>
      <c r="K149" s="50"/>
      <c r="L149" s="50">
        <f t="shared" si="10"/>
        <v>0</v>
      </c>
      <c r="M149" s="48" t="str">
        <f t="shared" si="11"/>
        <v/>
      </c>
    </row>
    <row r="150" spans="1:13">
      <c r="A150" s="48" t="str">
        <f t="shared" si="8"/>
        <v/>
      </c>
      <c r="B150" s="49"/>
      <c r="D150" s="50"/>
      <c r="E150" s="50"/>
      <c r="F150" s="50"/>
      <c r="G150" s="50"/>
      <c r="H150" s="50"/>
      <c r="I150" s="50"/>
      <c r="J150" s="50">
        <f t="shared" si="9"/>
        <v>0</v>
      </c>
      <c r="K150" s="50"/>
      <c r="L150" s="50">
        <f t="shared" si="10"/>
        <v>0</v>
      </c>
      <c r="M150" s="48" t="str">
        <f t="shared" si="11"/>
        <v/>
      </c>
    </row>
    <row r="151" spans="1:13">
      <c r="A151" s="48" t="str">
        <f t="shared" si="8"/>
        <v/>
      </c>
      <c r="B151" s="49"/>
      <c r="D151" s="50"/>
      <c r="E151" s="50"/>
      <c r="F151" s="50"/>
      <c r="G151" s="50"/>
      <c r="H151" s="50"/>
      <c r="I151" s="50"/>
      <c r="J151" s="50">
        <f t="shared" si="9"/>
        <v>0</v>
      </c>
      <c r="K151" s="50"/>
      <c r="L151" s="50">
        <f t="shared" si="10"/>
        <v>0</v>
      </c>
      <c r="M151" s="48" t="str">
        <f t="shared" si="11"/>
        <v/>
      </c>
    </row>
    <row r="152" spans="1:13">
      <c r="A152" s="48" t="str">
        <f t="shared" si="8"/>
        <v/>
      </c>
      <c r="B152" s="49"/>
      <c r="D152" s="50"/>
      <c r="E152" s="50"/>
      <c r="F152" s="50"/>
      <c r="G152" s="50"/>
      <c r="H152" s="50"/>
      <c r="I152" s="50"/>
      <c r="J152" s="50">
        <f t="shared" si="9"/>
        <v>0</v>
      </c>
      <c r="K152" s="50"/>
      <c r="L152" s="50">
        <f t="shared" si="10"/>
        <v>0</v>
      </c>
      <c r="M152" s="48" t="str">
        <f t="shared" si="11"/>
        <v/>
      </c>
    </row>
    <row r="153" spans="1:13">
      <c r="A153" s="48" t="str">
        <f t="shared" si="8"/>
        <v/>
      </c>
      <c r="B153" s="49"/>
      <c r="D153" s="50"/>
      <c r="E153" s="50"/>
      <c r="F153" s="50"/>
      <c r="G153" s="50"/>
      <c r="H153" s="50"/>
      <c r="I153" s="50"/>
      <c r="J153" s="50">
        <f t="shared" si="9"/>
        <v>0</v>
      </c>
      <c r="K153" s="50"/>
      <c r="L153" s="50">
        <f t="shared" si="10"/>
        <v>0</v>
      </c>
      <c r="M153" s="48" t="str">
        <f t="shared" si="11"/>
        <v/>
      </c>
    </row>
    <row r="154" spans="1:13">
      <c r="A154" s="48" t="str">
        <f t="shared" si="8"/>
        <v/>
      </c>
      <c r="B154" s="49"/>
      <c r="D154" s="50"/>
      <c r="E154" s="50"/>
      <c r="F154" s="50"/>
      <c r="G154" s="50"/>
      <c r="H154" s="50"/>
      <c r="I154" s="50"/>
      <c r="J154" s="50">
        <f t="shared" si="9"/>
        <v>0</v>
      </c>
      <c r="K154" s="50"/>
      <c r="L154" s="50">
        <f t="shared" si="10"/>
        <v>0</v>
      </c>
      <c r="M154" s="48" t="str">
        <f t="shared" si="11"/>
        <v/>
      </c>
    </row>
    <row r="155" spans="1:13">
      <c r="A155" s="48" t="str">
        <f t="shared" si="8"/>
        <v/>
      </c>
      <c r="B155" s="49"/>
      <c r="D155" s="50"/>
      <c r="E155" s="50"/>
      <c r="F155" s="50"/>
      <c r="G155" s="50"/>
      <c r="H155" s="50"/>
      <c r="I155" s="50"/>
      <c r="J155" s="50">
        <f t="shared" si="9"/>
        <v>0</v>
      </c>
      <c r="K155" s="50"/>
      <c r="L155" s="50">
        <f t="shared" si="10"/>
        <v>0</v>
      </c>
      <c r="M155" s="48" t="str">
        <f t="shared" si="11"/>
        <v/>
      </c>
    </row>
    <row r="156" spans="1:13">
      <c r="A156" s="48" t="str">
        <f t="shared" si="8"/>
        <v/>
      </c>
      <c r="B156" s="49"/>
      <c r="D156" s="50"/>
      <c r="E156" s="50"/>
      <c r="F156" s="50"/>
      <c r="G156" s="50"/>
      <c r="H156" s="50"/>
      <c r="I156" s="50"/>
      <c r="J156" s="50">
        <f t="shared" si="9"/>
        <v>0</v>
      </c>
      <c r="K156" s="50"/>
      <c r="L156" s="50">
        <f t="shared" si="10"/>
        <v>0</v>
      </c>
      <c r="M156" s="48" t="str">
        <f t="shared" si="11"/>
        <v/>
      </c>
    </row>
    <row r="157" spans="1:13">
      <c r="A157" s="48" t="str">
        <f t="shared" si="8"/>
        <v/>
      </c>
      <c r="B157" s="49"/>
      <c r="D157" s="50"/>
      <c r="E157" s="50"/>
      <c r="F157" s="50"/>
      <c r="G157" s="50"/>
      <c r="H157" s="50"/>
      <c r="I157" s="50"/>
      <c r="J157" s="50">
        <f t="shared" si="9"/>
        <v>0</v>
      </c>
      <c r="K157" s="50"/>
      <c r="L157" s="50">
        <f t="shared" si="10"/>
        <v>0</v>
      </c>
      <c r="M157" s="48" t="str">
        <f t="shared" si="11"/>
        <v/>
      </c>
    </row>
    <row r="158" spans="1:13">
      <c r="A158" s="48" t="str">
        <f t="shared" si="8"/>
        <v/>
      </c>
      <c r="B158" s="49"/>
      <c r="D158" s="50"/>
      <c r="E158" s="50"/>
      <c r="F158" s="50"/>
      <c r="G158" s="50"/>
      <c r="H158" s="50"/>
      <c r="I158" s="50"/>
      <c r="J158" s="50">
        <f t="shared" si="9"/>
        <v>0</v>
      </c>
      <c r="K158" s="50"/>
      <c r="L158" s="50">
        <f t="shared" si="10"/>
        <v>0</v>
      </c>
      <c r="M158" s="48" t="str">
        <f t="shared" si="11"/>
        <v/>
      </c>
    </row>
    <row r="159" spans="1:13">
      <c r="A159" s="48" t="str">
        <f t="shared" si="8"/>
        <v/>
      </c>
      <c r="B159" s="49"/>
      <c r="D159" s="50"/>
      <c r="E159" s="50"/>
      <c r="F159" s="50"/>
      <c r="G159" s="50"/>
      <c r="H159" s="50"/>
      <c r="I159" s="50"/>
      <c r="J159" s="50">
        <f t="shared" si="9"/>
        <v>0</v>
      </c>
      <c r="K159" s="50"/>
      <c r="L159" s="50">
        <f t="shared" si="10"/>
        <v>0</v>
      </c>
      <c r="M159" s="48" t="str">
        <f t="shared" si="11"/>
        <v/>
      </c>
    </row>
    <row r="160" spans="1:13">
      <c r="A160" s="48" t="str">
        <f t="shared" si="8"/>
        <v/>
      </c>
      <c r="B160" s="49"/>
      <c r="D160" s="50"/>
      <c r="E160" s="50"/>
      <c r="F160" s="50"/>
      <c r="G160" s="50"/>
      <c r="H160" s="50"/>
      <c r="I160" s="50"/>
      <c r="J160" s="50">
        <f t="shared" si="9"/>
        <v>0</v>
      </c>
      <c r="K160" s="50"/>
      <c r="L160" s="50">
        <f t="shared" si="10"/>
        <v>0</v>
      </c>
      <c r="M160" s="48" t="str">
        <f t="shared" si="11"/>
        <v/>
      </c>
    </row>
    <row r="161" spans="1:13">
      <c r="A161" s="48" t="str">
        <f t="shared" si="8"/>
        <v/>
      </c>
      <c r="B161" s="49"/>
      <c r="D161" s="50"/>
      <c r="E161" s="50"/>
      <c r="F161" s="50"/>
      <c r="G161" s="50"/>
      <c r="H161" s="50"/>
      <c r="I161" s="50"/>
      <c r="J161" s="50">
        <f t="shared" si="9"/>
        <v>0</v>
      </c>
      <c r="K161" s="50"/>
      <c r="L161" s="50">
        <f t="shared" si="10"/>
        <v>0</v>
      </c>
      <c r="M161" s="48" t="str">
        <f t="shared" si="11"/>
        <v/>
      </c>
    </row>
    <row r="162" spans="1:13">
      <c r="A162" s="48" t="str">
        <f t="shared" si="8"/>
        <v/>
      </c>
      <c r="B162" s="49"/>
      <c r="D162" s="50"/>
      <c r="E162" s="50"/>
      <c r="F162" s="50"/>
      <c r="G162" s="50"/>
      <c r="H162" s="50"/>
      <c r="I162" s="50"/>
      <c r="J162" s="50">
        <f t="shared" si="9"/>
        <v>0</v>
      </c>
      <c r="K162" s="50"/>
      <c r="L162" s="50">
        <f t="shared" si="10"/>
        <v>0</v>
      </c>
      <c r="M162" s="48" t="str">
        <f t="shared" si="11"/>
        <v/>
      </c>
    </row>
    <row r="163" spans="1:13">
      <c r="A163" s="48" t="str">
        <f t="shared" si="8"/>
        <v/>
      </c>
      <c r="B163" s="49"/>
      <c r="D163" s="50"/>
      <c r="E163" s="50"/>
      <c r="F163" s="50"/>
      <c r="G163" s="50"/>
      <c r="H163" s="50"/>
      <c r="I163" s="50"/>
      <c r="J163" s="50">
        <f t="shared" si="9"/>
        <v>0</v>
      </c>
      <c r="K163" s="50"/>
      <c r="L163" s="50">
        <f t="shared" si="10"/>
        <v>0</v>
      </c>
      <c r="M163" s="48" t="str">
        <f t="shared" si="11"/>
        <v/>
      </c>
    </row>
    <row r="164" spans="1:13">
      <c r="A164" s="48" t="str">
        <f t="shared" si="8"/>
        <v/>
      </c>
      <c r="B164" s="49"/>
      <c r="D164" s="50"/>
      <c r="E164" s="50"/>
      <c r="F164" s="50"/>
      <c r="G164" s="50"/>
      <c r="H164" s="50"/>
      <c r="I164" s="50"/>
      <c r="J164" s="50">
        <f t="shared" si="9"/>
        <v>0</v>
      </c>
      <c r="K164" s="50"/>
      <c r="L164" s="50">
        <f t="shared" si="10"/>
        <v>0</v>
      </c>
      <c r="M164" s="48" t="str">
        <f t="shared" si="11"/>
        <v/>
      </c>
    </row>
    <row r="165" spans="1:13">
      <c r="A165" s="48" t="str">
        <f t="shared" ref="A165:A228" si="12">IF(ISBLANK(B165),"",A164+1)</f>
        <v/>
      </c>
      <c r="B165" s="49"/>
      <c r="D165" s="50"/>
      <c r="E165" s="50"/>
      <c r="F165" s="50"/>
      <c r="G165" s="50"/>
      <c r="H165" s="50"/>
      <c r="I165" s="50"/>
      <c r="J165" s="50">
        <f t="shared" ref="J165:J228" si="13">SUM(D165:I165)</f>
        <v>0</v>
      </c>
      <c r="K165" s="50"/>
      <c r="L165" s="50">
        <f t="shared" ref="L165:L228" si="14">IF(ISERROR(ROUNDUP(K165/J165,-3)),0,ROUNDUP(K165/J165,-3))</f>
        <v>0</v>
      </c>
      <c r="M165" s="48" t="str">
        <f t="shared" ref="M165:M228" si="15">IF(ISBLANK(B165),"",MONTH(B165))</f>
        <v/>
      </c>
    </row>
    <row r="166" spans="1:13">
      <c r="A166" s="48" t="str">
        <f t="shared" si="12"/>
        <v/>
      </c>
      <c r="B166" s="49"/>
      <c r="D166" s="50"/>
      <c r="E166" s="50"/>
      <c r="F166" s="50"/>
      <c r="G166" s="50"/>
      <c r="H166" s="50"/>
      <c r="I166" s="50"/>
      <c r="J166" s="50">
        <f t="shared" si="13"/>
        <v>0</v>
      </c>
      <c r="K166" s="50"/>
      <c r="L166" s="50">
        <f t="shared" si="14"/>
        <v>0</v>
      </c>
      <c r="M166" s="48" t="str">
        <f t="shared" si="15"/>
        <v/>
      </c>
    </row>
    <row r="167" spans="1:13">
      <c r="A167" s="48" t="str">
        <f t="shared" si="12"/>
        <v/>
      </c>
      <c r="B167" s="49"/>
      <c r="D167" s="50"/>
      <c r="E167" s="50"/>
      <c r="F167" s="50"/>
      <c r="G167" s="50"/>
      <c r="H167" s="50"/>
      <c r="I167" s="50"/>
      <c r="J167" s="50">
        <f t="shared" si="13"/>
        <v>0</v>
      </c>
      <c r="K167" s="50"/>
      <c r="L167" s="50">
        <f t="shared" si="14"/>
        <v>0</v>
      </c>
      <c r="M167" s="48" t="str">
        <f t="shared" si="15"/>
        <v/>
      </c>
    </row>
    <row r="168" spans="1:13">
      <c r="A168" s="48" t="str">
        <f t="shared" si="12"/>
        <v/>
      </c>
      <c r="B168" s="49"/>
      <c r="D168" s="50"/>
      <c r="E168" s="50"/>
      <c r="F168" s="50"/>
      <c r="G168" s="50"/>
      <c r="H168" s="50"/>
      <c r="I168" s="50"/>
      <c r="J168" s="50">
        <f t="shared" si="13"/>
        <v>0</v>
      </c>
      <c r="K168" s="50"/>
      <c r="L168" s="50">
        <f t="shared" si="14"/>
        <v>0</v>
      </c>
      <c r="M168" s="48" t="str">
        <f t="shared" si="15"/>
        <v/>
      </c>
    </row>
    <row r="169" spans="1:13">
      <c r="A169" s="48" t="str">
        <f t="shared" si="12"/>
        <v/>
      </c>
      <c r="B169" s="49"/>
      <c r="D169" s="50"/>
      <c r="E169" s="50"/>
      <c r="F169" s="50"/>
      <c r="G169" s="50"/>
      <c r="H169" s="50"/>
      <c r="I169" s="50"/>
      <c r="J169" s="50">
        <f t="shared" si="13"/>
        <v>0</v>
      </c>
      <c r="K169" s="50"/>
      <c r="L169" s="50">
        <f t="shared" si="14"/>
        <v>0</v>
      </c>
      <c r="M169" s="48" t="str">
        <f t="shared" si="15"/>
        <v/>
      </c>
    </row>
    <row r="170" spans="1:13">
      <c r="A170" s="48" t="str">
        <f t="shared" si="12"/>
        <v/>
      </c>
      <c r="B170" s="49"/>
      <c r="D170" s="50"/>
      <c r="E170" s="50"/>
      <c r="F170" s="50"/>
      <c r="G170" s="50"/>
      <c r="H170" s="50"/>
      <c r="I170" s="50"/>
      <c r="J170" s="50">
        <f t="shared" si="13"/>
        <v>0</v>
      </c>
      <c r="K170" s="50"/>
      <c r="L170" s="50">
        <f t="shared" si="14"/>
        <v>0</v>
      </c>
      <c r="M170" s="48" t="str">
        <f t="shared" si="15"/>
        <v/>
      </c>
    </row>
    <row r="171" spans="1:13">
      <c r="A171" s="48" t="str">
        <f t="shared" si="12"/>
        <v/>
      </c>
      <c r="B171" s="49"/>
      <c r="D171" s="50"/>
      <c r="E171" s="50"/>
      <c r="F171" s="50"/>
      <c r="G171" s="50"/>
      <c r="H171" s="50"/>
      <c r="I171" s="50"/>
      <c r="J171" s="50">
        <f t="shared" si="13"/>
        <v>0</v>
      </c>
      <c r="K171" s="50"/>
      <c r="L171" s="50">
        <f t="shared" si="14"/>
        <v>0</v>
      </c>
      <c r="M171" s="48" t="str">
        <f t="shared" si="15"/>
        <v/>
      </c>
    </row>
    <row r="172" spans="1:13">
      <c r="A172" s="48" t="str">
        <f t="shared" si="12"/>
        <v/>
      </c>
      <c r="B172" s="49"/>
      <c r="D172" s="50"/>
      <c r="E172" s="50"/>
      <c r="F172" s="50"/>
      <c r="G172" s="50"/>
      <c r="H172" s="50"/>
      <c r="I172" s="50"/>
      <c r="J172" s="50">
        <f t="shared" si="13"/>
        <v>0</v>
      </c>
      <c r="K172" s="50"/>
      <c r="L172" s="50">
        <f t="shared" si="14"/>
        <v>0</v>
      </c>
      <c r="M172" s="48" t="str">
        <f t="shared" si="15"/>
        <v/>
      </c>
    </row>
    <row r="173" spans="1:13">
      <c r="A173" s="48" t="str">
        <f t="shared" si="12"/>
        <v/>
      </c>
      <c r="B173" s="49"/>
      <c r="D173" s="50"/>
      <c r="E173" s="50"/>
      <c r="F173" s="50"/>
      <c r="G173" s="50"/>
      <c r="H173" s="50"/>
      <c r="I173" s="50"/>
      <c r="J173" s="50">
        <f t="shared" si="13"/>
        <v>0</v>
      </c>
      <c r="K173" s="50"/>
      <c r="L173" s="50">
        <f t="shared" si="14"/>
        <v>0</v>
      </c>
      <c r="M173" s="48" t="str">
        <f t="shared" si="15"/>
        <v/>
      </c>
    </row>
    <row r="174" spans="1:13">
      <c r="A174" s="48" t="str">
        <f t="shared" si="12"/>
        <v/>
      </c>
      <c r="B174" s="49"/>
      <c r="D174" s="50"/>
      <c r="E174" s="50"/>
      <c r="F174" s="50"/>
      <c r="G174" s="50"/>
      <c r="H174" s="50"/>
      <c r="I174" s="50"/>
      <c r="J174" s="50">
        <f t="shared" si="13"/>
        <v>0</v>
      </c>
      <c r="K174" s="50"/>
      <c r="L174" s="50">
        <f t="shared" si="14"/>
        <v>0</v>
      </c>
      <c r="M174" s="48" t="str">
        <f t="shared" si="15"/>
        <v/>
      </c>
    </row>
    <row r="175" spans="1:13">
      <c r="A175" s="48" t="str">
        <f t="shared" si="12"/>
        <v/>
      </c>
      <c r="B175" s="49"/>
      <c r="D175" s="50"/>
      <c r="E175" s="50"/>
      <c r="F175" s="50"/>
      <c r="G175" s="50"/>
      <c r="H175" s="50"/>
      <c r="I175" s="50"/>
      <c r="J175" s="50">
        <f t="shared" si="13"/>
        <v>0</v>
      </c>
      <c r="K175" s="50"/>
      <c r="L175" s="50">
        <f t="shared" si="14"/>
        <v>0</v>
      </c>
      <c r="M175" s="48" t="str">
        <f t="shared" si="15"/>
        <v/>
      </c>
    </row>
    <row r="176" spans="1:13">
      <c r="A176" s="48" t="str">
        <f t="shared" si="12"/>
        <v/>
      </c>
      <c r="B176" s="49"/>
      <c r="D176" s="50"/>
      <c r="E176" s="50"/>
      <c r="F176" s="50"/>
      <c r="G176" s="50"/>
      <c r="H176" s="50"/>
      <c r="I176" s="50"/>
      <c r="J176" s="50">
        <f t="shared" si="13"/>
        <v>0</v>
      </c>
      <c r="K176" s="50"/>
      <c r="L176" s="50">
        <f t="shared" si="14"/>
        <v>0</v>
      </c>
      <c r="M176" s="48" t="str">
        <f t="shared" si="15"/>
        <v/>
      </c>
    </row>
    <row r="177" spans="1:13">
      <c r="A177" s="48" t="str">
        <f t="shared" si="12"/>
        <v/>
      </c>
      <c r="B177" s="49"/>
      <c r="D177" s="50"/>
      <c r="E177" s="50"/>
      <c r="F177" s="50"/>
      <c r="G177" s="50"/>
      <c r="H177" s="50"/>
      <c r="I177" s="50"/>
      <c r="J177" s="50">
        <f t="shared" si="13"/>
        <v>0</v>
      </c>
      <c r="K177" s="50"/>
      <c r="L177" s="50">
        <f t="shared" si="14"/>
        <v>0</v>
      </c>
      <c r="M177" s="48" t="str">
        <f t="shared" si="15"/>
        <v/>
      </c>
    </row>
    <row r="178" spans="1:13">
      <c r="A178" s="48" t="str">
        <f t="shared" si="12"/>
        <v/>
      </c>
      <c r="B178" s="49"/>
      <c r="D178" s="50"/>
      <c r="E178" s="50"/>
      <c r="F178" s="50"/>
      <c r="G178" s="50"/>
      <c r="H178" s="50"/>
      <c r="I178" s="50"/>
      <c r="J178" s="50">
        <f t="shared" si="13"/>
        <v>0</v>
      </c>
      <c r="K178" s="50"/>
      <c r="L178" s="50">
        <f t="shared" si="14"/>
        <v>0</v>
      </c>
      <c r="M178" s="48" t="str">
        <f t="shared" si="15"/>
        <v/>
      </c>
    </row>
    <row r="179" spans="1:13">
      <c r="A179" s="48" t="str">
        <f t="shared" si="12"/>
        <v/>
      </c>
      <c r="B179" s="49"/>
      <c r="D179" s="50"/>
      <c r="E179" s="50"/>
      <c r="F179" s="50"/>
      <c r="G179" s="50"/>
      <c r="H179" s="50"/>
      <c r="I179" s="50"/>
      <c r="J179" s="50">
        <f t="shared" si="13"/>
        <v>0</v>
      </c>
      <c r="K179" s="50"/>
      <c r="L179" s="50">
        <f t="shared" si="14"/>
        <v>0</v>
      </c>
      <c r="M179" s="48" t="str">
        <f t="shared" si="15"/>
        <v/>
      </c>
    </row>
    <row r="180" spans="1:13">
      <c r="A180" s="48" t="str">
        <f t="shared" si="12"/>
        <v/>
      </c>
      <c r="B180" s="49"/>
      <c r="D180" s="50"/>
      <c r="E180" s="50"/>
      <c r="F180" s="50"/>
      <c r="G180" s="50"/>
      <c r="H180" s="50"/>
      <c r="I180" s="50"/>
      <c r="J180" s="50">
        <f t="shared" si="13"/>
        <v>0</v>
      </c>
      <c r="K180" s="50"/>
      <c r="L180" s="50">
        <f t="shared" si="14"/>
        <v>0</v>
      </c>
      <c r="M180" s="48" t="str">
        <f t="shared" si="15"/>
        <v/>
      </c>
    </row>
    <row r="181" spans="1:13">
      <c r="A181" s="48" t="str">
        <f t="shared" si="12"/>
        <v/>
      </c>
      <c r="B181" s="49"/>
      <c r="D181" s="50"/>
      <c r="E181" s="50"/>
      <c r="F181" s="50"/>
      <c r="G181" s="50"/>
      <c r="H181" s="50"/>
      <c r="I181" s="50"/>
      <c r="J181" s="50">
        <f t="shared" si="13"/>
        <v>0</v>
      </c>
      <c r="K181" s="50"/>
      <c r="L181" s="50">
        <f t="shared" si="14"/>
        <v>0</v>
      </c>
      <c r="M181" s="48" t="str">
        <f t="shared" si="15"/>
        <v/>
      </c>
    </row>
    <row r="182" spans="1:13">
      <c r="A182" s="48" t="str">
        <f t="shared" si="12"/>
        <v/>
      </c>
      <c r="B182" s="49"/>
      <c r="D182" s="50"/>
      <c r="E182" s="50"/>
      <c r="F182" s="50"/>
      <c r="G182" s="50"/>
      <c r="H182" s="50"/>
      <c r="I182" s="50"/>
      <c r="J182" s="50">
        <f t="shared" si="13"/>
        <v>0</v>
      </c>
      <c r="K182" s="50"/>
      <c r="L182" s="50">
        <f t="shared" si="14"/>
        <v>0</v>
      </c>
      <c r="M182" s="48" t="str">
        <f t="shared" si="15"/>
        <v/>
      </c>
    </row>
    <row r="183" spans="1:13">
      <c r="A183" s="48" t="str">
        <f t="shared" si="12"/>
        <v/>
      </c>
      <c r="B183" s="49"/>
      <c r="D183" s="50"/>
      <c r="E183" s="50"/>
      <c r="F183" s="50"/>
      <c r="G183" s="50"/>
      <c r="H183" s="50"/>
      <c r="I183" s="50"/>
      <c r="J183" s="50">
        <f t="shared" si="13"/>
        <v>0</v>
      </c>
      <c r="K183" s="50"/>
      <c r="L183" s="50">
        <f t="shared" si="14"/>
        <v>0</v>
      </c>
      <c r="M183" s="48" t="str">
        <f t="shared" si="15"/>
        <v/>
      </c>
    </row>
    <row r="184" spans="1:13">
      <c r="A184" s="48" t="str">
        <f t="shared" si="12"/>
        <v/>
      </c>
      <c r="B184" s="49"/>
      <c r="D184" s="50"/>
      <c r="E184" s="50"/>
      <c r="F184" s="50"/>
      <c r="G184" s="50"/>
      <c r="H184" s="50"/>
      <c r="I184" s="50"/>
      <c r="J184" s="50">
        <f t="shared" si="13"/>
        <v>0</v>
      </c>
      <c r="K184" s="50"/>
      <c r="L184" s="50">
        <f t="shared" si="14"/>
        <v>0</v>
      </c>
      <c r="M184" s="48" t="str">
        <f t="shared" si="15"/>
        <v/>
      </c>
    </row>
    <row r="185" spans="1:13">
      <c r="A185" s="48" t="str">
        <f t="shared" si="12"/>
        <v/>
      </c>
      <c r="B185" s="49"/>
      <c r="D185" s="50"/>
      <c r="E185" s="50"/>
      <c r="F185" s="50"/>
      <c r="G185" s="50"/>
      <c r="H185" s="50"/>
      <c r="I185" s="50"/>
      <c r="J185" s="50">
        <f t="shared" si="13"/>
        <v>0</v>
      </c>
      <c r="K185" s="50"/>
      <c r="L185" s="50">
        <f t="shared" si="14"/>
        <v>0</v>
      </c>
      <c r="M185" s="48" t="str">
        <f t="shared" si="15"/>
        <v/>
      </c>
    </row>
    <row r="186" spans="1:13">
      <c r="A186" s="48" t="str">
        <f t="shared" si="12"/>
        <v/>
      </c>
      <c r="B186" s="49"/>
      <c r="D186" s="50"/>
      <c r="E186" s="50"/>
      <c r="F186" s="50"/>
      <c r="G186" s="50"/>
      <c r="H186" s="50"/>
      <c r="I186" s="50"/>
      <c r="J186" s="50">
        <f t="shared" si="13"/>
        <v>0</v>
      </c>
      <c r="K186" s="50"/>
      <c r="L186" s="50">
        <f t="shared" si="14"/>
        <v>0</v>
      </c>
      <c r="M186" s="48" t="str">
        <f t="shared" si="15"/>
        <v/>
      </c>
    </row>
    <row r="187" spans="1:13">
      <c r="A187" s="48" t="str">
        <f t="shared" si="12"/>
        <v/>
      </c>
      <c r="B187" s="49"/>
      <c r="D187" s="50"/>
      <c r="E187" s="50"/>
      <c r="F187" s="50"/>
      <c r="G187" s="50"/>
      <c r="H187" s="50"/>
      <c r="I187" s="50"/>
      <c r="J187" s="50">
        <f t="shared" si="13"/>
        <v>0</v>
      </c>
      <c r="K187" s="50"/>
      <c r="L187" s="50">
        <f t="shared" si="14"/>
        <v>0</v>
      </c>
      <c r="M187" s="48" t="str">
        <f t="shared" si="15"/>
        <v/>
      </c>
    </row>
    <row r="188" spans="1:13">
      <c r="A188" s="48" t="str">
        <f t="shared" si="12"/>
        <v/>
      </c>
      <c r="B188" s="49"/>
      <c r="D188" s="50"/>
      <c r="E188" s="50"/>
      <c r="F188" s="50"/>
      <c r="G188" s="50"/>
      <c r="H188" s="50"/>
      <c r="I188" s="50"/>
      <c r="J188" s="50">
        <f t="shared" si="13"/>
        <v>0</v>
      </c>
      <c r="K188" s="50"/>
      <c r="L188" s="50">
        <f t="shared" si="14"/>
        <v>0</v>
      </c>
      <c r="M188" s="48" t="str">
        <f t="shared" si="15"/>
        <v/>
      </c>
    </row>
    <row r="189" spans="1:13">
      <c r="A189" s="48" t="str">
        <f t="shared" si="12"/>
        <v/>
      </c>
      <c r="B189" s="49"/>
      <c r="D189" s="50"/>
      <c r="E189" s="50"/>
      <c r="F189" s="50"/>
      <c r="G189" s="50"/>
      <c r="H189" s="50"/>
      <c r="I189" s="50"/>
      <c r="J189" s="50">
        <f t="shared" si="13"/>
        <v>0</v>
      </c>
      <c r="K189" s="50"/>
      <c r="L189" s="50">
        <f t="shared" si="14"/>
        <v>0</v>
      </c>
      <c r="M189" s="48" t="str">
        <f t="shared" si="15"/>
        <v/>
      </c>
    </row>
    <row r="190" spans="1:13">
      <c r="A190" s="48" t="str">
        <f t="shared" si="12"/>
        <v/>
      </c>
      <c r="B190" s="49"/>
      <c r="D190" s="50"/>
      <c r="E190" s="50"/>
      <c r="F190" s="50"/>
      <c r="G190" s="50"/>
      <c r="H190" s="50"/>
      <c r="I190" s="50"/>
      <c r="J190" s="50">
        <f t="shared" si="13"/>
        <v>0</v>
      </c>
      <c r="K190" s="50"/>
      <c r="L190" s="50">
        <f t="shared" si="14"/>
        <v>0</v>
      </c>
      <c r="M190" s="48" t="str">
        <f t="shared" si="15"/>
        <v/>
      </c>
    </row>
    <row r="191" spans="1:13">
      <c r="A191" s="48" t="str">
        <f t="shared" si="12"/>
        <v/>
      </c>
      <c r="B191" s="49"/>
      <c r="D191" s="50"/>
      <c r="E191" s="50"/>
      <c r="F191" s="50"/>
      <c r="G191" s="50"/>
      <c r="H191" s="50"/>
      <c r="I191" s="50"/>
      <c r="J191" s="50">
        <f t="shared" si="13"/>
        <v>0</v>
      </c>
      <c r="K191" s="50"/>
      <c r="L191" s="50">
        <f t="shared" si="14"/>
        <v>0</v>
      </c>
      <c r="M191" s="48" t="str">
        <f t="shared" si="15"/>
        <v/>
      </c>
    </row>
    <row r="192" spans="1:13">
      <c r="A192" s="48" t="str">
        <f t="shared" si="12"/>
        <v/>
      </c>
      <c r="B192" s="49"/>
      <c r="D192" s="50"/>
      <c r="E192" s="50"/>
      <c r="F192" s="50"/>
      <c r="G192" s="50"/>
      <c r="H192" s="50"/>
      <c r="I192" s="50"/>
      <c r="J192" s="50">
        <f t="shared" si="13"/>
        <v>0</v>
      </c>
      <c r="K192" s="50"/>
      <c r="L192" s="50">
        <f t="shared" si="14"/>
        <v>0</v>
      </c>
      <c r="M192" s="48" t="str">
        <f t="shared" si="15"/>
        <v/>
      </c>
    </row>
    <row r="193" spans="1:13">
      <c r="A193" s="48" t="str">
        <f t="shared" si="12"/>
        <v/>
      </c>
      <c r="B193" s="49"/>
      <c r="D193" s="50"/>
      <c r="E193" s="50"/>
      <c r="F193" s="50"/>
      <c r="G193" s="50"/>
      <c r="H193" s="50"/>
      <c r="I193" s="50"/>
      <c r="J193" s="50">
        <f t="shared" si="13"/>
        <v>0</v>
      </c>
      <c r="K193" s="50"/>
      <c r="L193" s="50">
        <f t="shared" si="14"/>
        <v>0</v>
      </c>
      <c r="M193" s="48" t="str">
        <f t="shared" si="15"/>
        <v/>
      </c>
    </row>
    <row r="194" spans="1:13">
      <c r="A194" s="48" t="str">
        <f t="shared" si="12"/>
        <v/>
      </c>
      <c r="B194" s="49"/>
      <c r="D194" s="50"/>
      <c r="E194" s="50"/>
      <c r="F194" s="50"/>
      <c r="G194" s="50"/>
      <c r="H194" s="50"/>
      <c r="I194" s="50"/>
      <c r="J194" s="50">
        <f t="shared" si="13"/>
        <v>0</v>
      </c>
      <c r="K194" s="50"/>
      <c r="L194" s="50">
        <f t="shared" si="14"/>
        <v>0</v>
      </c>
      <c r="M194" s="48" t="str">
        <f t="shared" si="15"/>
        <v/>
      </c>
    </row>
    <row r="195" spans="1:13">
      <c r="A195" s="48" t="str">
        <f t="shared" si="12"/>
        <v/>
      </c>
      <c r="B195" s="49"/>
      <c r="D195" s="50"/>
      <c r="E195" s="50"/>
      <c r="F195" s="50"/>
      <c r="G195" s="50"/>
      <c r="H195" s="50"/>
      <c r="I195" s="50"/>
      <c r="J195" s="50">
        <f t="shared" si="13"/>
        <v>0</v>
      </c>
      <c r="K195" s="50"/>
      <c r="L195" s="50">
        <f t="shared" si="14"/>
        <v>0</v>
      </c>
      <c r="M195" s="48" t="str">
        <f t="shared" si="15"/>
        <v/>
      </c>
    </row>
    <row r="196" spans="1:13">
      <c r="A196" s="48" t="str">
        <f t="shared" si="12"/>
        <v/>
      </c>
      <c r="B196" s="49"/>
      <c r="D196" s="50"/>
      <c r="E196" s="50"/>
      <c r="F196" s="50"/>
      <c r="G196" s="50"/>
      <c r="H196" s="50"/>
      <c r="I196" s="50"/>
      <c r="J196" s="50">
        <f t="shared" si="13"/>
        <v>0</v>
      </c>
      <c r="K196" s="50"/>
      <c r="L196" s="50">
        <f t="shared" si="14"/>
        <v>0</v>
      </c>
      <c r="M196" s="48" t="str">
        <f t="shared" si="15"/>
        <v/>
      </c>
    </row>
    <row r="197" spans="1:13">
      <c r="A197" s="48" t="str">
        <f t="shared" si="12"/>
        <v/>
      </c>
      <c r="B197" s="49"/>
      <c r="D197" s="50"/>
      <c r="E197" s="50"/>
      <c r="F197" s="50"/>
      <c r="G197" s="50"/>
      <c r="H197" s="50"/>
      <c r="I197" s="50"/>
      <c r="J197" s="50">
        <f t="shared" si="13"/>
        <v>0</v>
      </c>
      <c r="K197" s="50"/>
      <c r="L197" s="50">
        <f t="shared" si="14"/>
        <v>0</v>
      </c>
      <c r="M197" s="48" t="str">
        <f t="shared" si="15"/>
        <v/>
      </c>
    </row>
    <row r="198" spans="1:13">
      <c r="A198" s="48" t="str">
        <f t="shared" si="12"/>
        <v/>
      </c>
      <c r="B198" s="49"/>
      <c r="D198" s="50"/>
      <c r="E198" s="50"/>
      <c r="F198" s="50"/>
      <c r="G198" s="50"/>
      <c r="H198" s="50"/>
      <c r="I198" s="50"/>
      <c r="J198" s="50">
        <f t="shared" si="13"/>
        <v>0</v>
      </c>
      <c r="K198" s="50"/>
      <c r="L198" s="50">
        <f t="shared" si="14"/>
        <v>0</v>
      </c>
      <c r="M198" s="48" t="str">
        <f t="shared" si="15"/>
        <v/>
      </c>
    </row>
    <row r="199" spans="1:13">
      <c r="A199" s="48" t="str">
        <f t="shared" si="12"/>
        <v/>
      </c>
      <c r="B199" s="49"/>
      <c r="D199" s="50"/>
      <c r="E199" s="50"/>
      <c r="F199" s="50"/>
      <c r="G199" s="50"/>
      <c r="H199" s="50"/>
      <c r="I199" s="50"/>
      <c r="J199" s="50">
        <f t="shared" si="13"/>
        <v>0</v>
      </c>
      <c r="K199" s="50"/>
      <c r="L199" s="50">
        <f t="shared" si="14"/>
        <v>0</v>
      </c>
      <c r="M199" s="48" t="str">
        <f t="shared" si="15"/>
        <v/>
      </c>
    </row>
    <row r="200" spans="1:13">
      <c r="A200" s="48" t="str">
        <f t="shared" si="12"/>
        <v/>
      </c>
      <c r="B200" s="49"/>
      <c r="D200" s="50"/>
      <c r="E200" s="50"/>
      <c r="F200" s="50"/>
      <c r="G200" s="50"/>
      <c r="H200" s="50"/>
      <c r="I200" s="50"/>
      <c r="J200" s="50">
        <f t="shared" si="13"/>
        <v>0</v>
      </c>
      <c r="K200" s="50"/>
      <c r="L200" s="50">
        <f t="shared" si="14"/>
        <v>0</v>
      </c>
      <c r="M200" s="48" t="str">
        <f t="shared" si="15"/>
        <v/>
      </c>
    </row>
    <row r="201" spans="1:13">
      <c r="A201" s="48" t="str">
        <f t="shared" si="12"/>
        <v/>
      </c>
      <c r="B201" s="49"/>
      <c r="D201" s="50"/>
      <c r="E201" s="50"/>
      <c r="F201" s="50"/>
      <c r="G201" s="50"/>
      <c r="H201" s="50"/>
      <c r="I201" s="50"/>
      <c r="J201" s="50">
        <f t="shared" si="13"/>
        <v>0</v>
      </c>
      <c r="K201" s="50"/>
      <c r="L201" s="50">
        <f t="shared" si="14"/>
        <v>0</v>
      </c>
      <c r="M201" s="48" t="str">
        <f t="shared" si="15"/>
        <v/>
      </c>
    </row>
    <row r="202" spans="1:13">
      <c r="A202" s="48" t="str">
        <f t="shared" si="12"/>
        <v/>
      </c>
      <c r="B202" s="49"/>
      <c r="D202" s="50"/>
      <c r="E202" s="50"/>
      <c r="F202" s="50"/>
      <c r="G202" s="50"/>
      <c r="H202" s="50"/>
      <c r="I202" s="50"/>
      <c r="J202" s="50">
        <f t="shared" si="13"/>
        <v>0</v>
      </c>
      <c r="K202" s="50"/>
      <c r="L202" s="50">
        <f t="shared" si="14"/>
        <v>0</v>
      </c>
      <c r="M202" s="48" t="str">
        <f t="shared" si="15"/>
        <v/>
      </c>
    </row>
    <row r="203" spans="1:13">
      <c r="A203" s="48" t="str">
        <f t="shared" si="12"/>
        <v/>
      </c>
      <c r="B203" s="49"/>
      <c r="D203" s="50"/>
      <c r="E203" s="50"/>
      <c r="F203" s="50"/>
      <c r="G203" s="50"/>
      <c r="H203" s="50"/>
      <c r="I203" s="50"/>
      <c r="J203" s="50">
        <f t="shared" si="13"/>
        <v>0</v>
      </c>
      <c r="K203" s="50"/>
      <c r="L203" s="50">
        <f t="shared" si="14"/>
        <v>0</v>
      </c>
      <c r="M203" s="48" t="str">
        <f t="shared" si="15"/>
        <v/>
      </c>
    </row>
    <row r="204" spans="1:13">
      <c r="A204" s="48" t="str">
        <f t="shared" si="12"/>
        <v/>
      </c>
      <c r="B204" s="49"/>
      <c r="D204" s="50"/>
      <c r="E204" s="50"/>
      <c r="F204" s="50"/>
      <c r="G204" s="50"/>
      <c r="H204" s="50"/>
      <c r="I204" s="50"/>
      <c r="J204" s="50">
        <f t="shared" si="13"/>
        <v>0</v>
      </c>
      <c r="K204" s="50"/>
      <c r="L204" s="50">
        <f t="shared" si="14"/>
        <v>0</v>
      </c>
      <c r="M204" s="48" t="str">
        <f t="shared" si="15"/>
        <v/>
      </c>
    </row>
    <row r="205" spans="1:13">
      <c r="A205" s="48" t="str">
        <f t="shared" si="12"/>
        <v/>
      </c>
      <c r="B205" s="49"/>
      <c r="D205" s="50"/>
      <c r="E205" s="50"/>
      <c r="F205" s="50"/>
      <c r="G205" s="50"/>
      <c r="H205" s="50"/>
      <c r="I205" s="50"/>
      <c r="J205" s="50">
        <f t="shared" si="13"/>
        <v>0</v>
      </c>
      <c r="K205" s="50"/>
      <c r="L205" s="50">
        <f t="shared" si="14"/>
        <v>0</v>
      </c>
      <c r="M205" s="48" t="str">
        <f t="shared" si="15"/>
        <v/>
      </c>
    </row>
    <row r="206" spans="1:13">
      <c r="A206" s="48" t="str">
        <f t="shared" si="12"/>
        <v/>
      </c>
      <c r="B206" s="49"/>
      <c r="D206" s="50"/>
      <c r="E206" s="50"/>
      <c r="F206" s="50"/>
      <c r="G206" s="50"/>
      <c r="H206" s="50"/>
      <c r="I206" s="50"/>
      <c r="J206" s="50">
        <f t="shared" si="13"/>
        <v>0</v>
      </c>
      <c r="K206" s="50"/>
      <c r="L206" s="50">
        <f t="shared" si="14"/>
        <v>0</v>
      </c>
      <c r="M206" s="48" t="str">
        <f t="shared" si="15"/>
        <v/>
      </c>
    </row>
    <row r="207" spans="1:13">
      <c r="A207" s="48" t="str">
        <f t="shared" si="12"/>
        <v/>
      </c>
      <c r="B207" s="49"/>
      <c r="D207" s="50"/>
      <c r="E207" s="50"/>
      <c r="F207" s="50"/>
      <c r="G207" s="50"/>
      <c r="H207" s="50"/>
      <c r="I207" s="50"/>
      <c r="J207" s="50">
        <f t="shared" si="13"/>
        <v>0</v>
      </c>
      <c r="K207" s="50"/>
      <c r="L207" s="50">
        <f t="shared" si="14"/>
        <v>0</v>
      </c>
      <c r="M207" s="48" t="str">
        <f t="shared" si="15"/>
        <v/>
      </c>
    </row>
    <row r="208" spans="1:13">
      <c r="A208" s="48" t="str">
        <f t="shared" si="12"/>
        <v/>
      </c>
      <c r="B208" s="49"/>
      <c r="D208" s="50"/>
      <c r="E208" s="50"/>
      <c r="F208" s="50"/>
      <c r="G208" s="50"/>
      <c r="H208" s="50"/>
      <c r="I208" s="50"/>
      <c r="J208" s="50">
        <f t="shared" si="13"/>
        <v>0</v>
      </c>
      <c r="K208" s="50"/>
      <c r="L208" s="50">
        <f t="shared" si="14"/>
        <v>0</v>
      </c>
      <c r="M208" s="48" t="str">
        <f t="shared" si="15"/>
        <v/>
      </c>
    </row>
    <row r="209" spans="1:13">
      <c r="A209" s="48" t="str">
        <f t="shared" si="12"/>
        <v/>
      </c>
      <c r="B209" s="49"/>
      <c r="D209" s="50"/>
      <c r="E209" s="50"/>
      <c r="F209" s="50"/>
      <c r="G209" s="50"/>
      <c r="H209" s="50"/>
      <c r="I209" s="50"/>
      <c r="J209" s="50">
        <f t="shared" si="13"/>
        <v>0</v>
      </c>
      <c r="K209" s="50"/>
      <c r="L209" s="50">
        <f t="shared" si="14"/>
        <v>0</v>
      </c>
      <c r="M209" s="48" t="str">
        <f t="shared" si="15"/>
        <v/>
      </c>
    </row>
    <row r="210" spans="1:13">
      <c r="A210" s="48" t="str">
        <f t="shared" si="12"/>
        <v/>
      </c>
      <c r="B210" s="49"/>
      <c r="D210" s="50"/>
      <c r="E210" s="50"/>
      <c r="F210" s="50"/>
      <c r="G210" s="50"/>
      <c r="H210" s="50"/>
      <c r="I210" s="50"/>
      <c r="J210" s="50">
        <f t="shared" si="13"/>
        <v>0</v>
      </c>
      <c r="K210" s="50"/>
      <c r="L210" s="50">
        <f t="shared" si="14"/>
        <v>0</v>
      </c>
      <c r="M210" s="48" t="str">
        <f t="shared" si="15"/>
        <v/>
      </c>
    </row>
    <row r="211" spans="1:13">
      <c r="A211" s="48" t="str">
        <f t="shared" si="12"/>
        <v/>
      </c>
      <c r="B211" s="49"/>
      <c r="D211" s="50"/>
      <c r="E211" s="50"/>
      <c r="F211" s="50"/>
      <c r="G211" s="50"/>
      <c r="H211" s="50"/>
      <c r="I211" s="50"/>
      <c r="J211" s="50">
        <f t="shared" si="13"/>
        <v>0</v>
      </c>
      <c r="K211" s="50"/>
      <c r="L211" s="50">
        <f t="shared" si="14"/>
        <v>0</v>
      </c>
      <c r="M211" s="48" t="str">
        <f t="shared" si="15"/>
        <v/>
      </c>
    </row>
    <row r="212" spans="1:13">
      <c r="A212" s="48" t="str">
        <f t="shared" si="12"/>
        <v/>
      </c>
      <c r="B212" s="49"/>
      <c r="D212" s="50"/>
      <c r="E212" s="50"/>
      <c r="F212" s="50"/>
      <c r="G212" s="50"/>
      <c r="H212" s="50"/>
      <c r="I212" s="50"/>
      <c r="J212" s="50">
        <f t="shared" si="13"/>
        <v>0</v>
      </c>
      <c r="K212" s="50"/>
      <c r="L212" s="50">
        <f t="shared" si="14"/>
        <v>0</v>
      </c>
      <c r="M212" s="48" t="str">
        <f t="shared" si="15"/>
        <v/>
      </c>
    </row>
    <row r="213" spans="1:13">
      <c r="A213" s="48" t="str">
        <f t="shared" si="12"/>
        <v/>
      </c>
      <c r="B213" s="49"/>
      <c r="D213" s="50"/>
      <c r="E213" s="50"/>
      <c r="F213" s="50"/>
      <c r="G213" s="50"/>
      <c r="H213" s="50"/>
      <c r="I213" s="50"/>
      <c r="J213" s="50">
        <f t="shared" si="13"/>
        <v>0</v>
      </c>
      <c r="K213" s="50"/>
      <c r="L213" s="50">
        <f t="shared" si="14"/>
        <v>0</v>
      </c>
      <c r="M213" s="48" t="str">
        <f t="shared" si="15"/>
        <v/>
      </c>
    </row>
    <row r="214" spans="1:13">
      <c r="A214" s="48" t="str">
        <f t="shared" si="12"/>
        <v/>
      </c>
      <c r="B214" s="49"/>
      <c r="D214" s="50"/>
      <c r="E214" s="50"/>
      <c r="F214" s="50"/>
      <c r="G214" s="50"/>
      <c r="H214" s="50"/>
      <c r="I214" s="50"/>
      <c r="J214" s="50">
        <f t="shared" si="13"/>
        <v>0</v>
      </c>
      <c r="K214" s="50"/>
      <c r="L214" s="50">
        <f t="shared" si="14"/>
        <v>0</v>
      </c>
      <c r="M214" s="48" t="str">
        <f t="shared" si="15"/>
        <v/>
      </c>
    </row>
    <row r="215" spans="1:13">
      <c r="A215" s="48" t="str">
        <f t="shared" si="12"/>
        <v/>
      </c>
      <c r="B215" s="49"/>
      <c r="D215" s="50"/>
      <c r="E215" s="50"/>
      <c r="F215" s="50"/>
      <c r="G215" s="50"/>
      <c r="H215" s="50"/>
      <c r="I215" s="50"/>
      <c r="J215" s="50">
        <f t="shared" si="13"/>
        <v>0</v>
      </c>
      <c r="K215" s="50"/>
      <c r="L215" s="50">
        <f t="shared" si="14"/>
        <v>0</v>
      </c>
      <c r="M215" s="48" t="str">
        <f t="shared" si="15"/>
        <v/>
      </c>
    </row>
    <row r="216" spans="1:13">
      <c r="A216" s="48" t="str">
        <f t="shared" si="12"/>
        <v/>
      </c>
      <c r="B216" s="49"/>
      <c r="D216" s="50"/>
      <c r="E216" s="50"/>
      <c r="F216" s="50"/>
      <c r="G216" s="50"/>
      <c r="H216" s="50"/>
      <c r="I216" s="50"/>
      <c r="J216" s="50">
        <f t="shared" si="13"/>
        <v>0</v>
      </c>
      <c r="K216" s="50"/>
      <c r="L216" s="50">
        <f t="shared" si="14"/>
        <v>0</v>
      </c>
      <c r="M216" s="48" t="str">
        <f t="shared" si="15"/>
        <v/>
      </c>
    </row>
    <row r="217" spans="1:13">
      <c r="A217" s="48" t="str">
        <f t="shared" si="12"/>
        <v/>
      </c>
      <c r="B217" s="49"/>
      <c r="D217" s="50"/>
      <c r="E217" s="50"/>
      <c r="F217" s="50"/>
      <c r="G217" s="50"/>
      <c r="H217" s="50"/>
      <c r="I217" s="50"/>
      <c r="J217" s="50">
        <f t="shared" si="13"/>
        <v>0</v>
      </c>
      <c r="K217" s="50"/>
      <c r="L217" s="50">
        <f t="shared" si="14"/>
        <v>0</v>
      </c>
      <c r="M217" s="48" t="str">
        <f t="shared" si="15"/>
        <v/>
      </c>
    </row>
    <row r="218" spans="1:13">
      <c r="A218" s="48" t="str">
        <f t="shared" si="12"/>
        <v/>
      </c>
      <c r="B218" s="49"/>
      <c r="D218" s="50"/>
      <c r="E218" s="50"/>
      <c r="F218" s="50"/>
      <c r="G218" s="50"/>
      <c r="H218" s="50"/>
      <c r="I218" s="50"/>
      <c r="J218" s="50">
        <f t="shared" si="13"/>
        <v>0</v>
      </c>
      <c r="K218" s="50"/>
      <c r="L218" s="50">
        <f t="shared" si="14"/>
        <v>0</v>
      </c>
      <c r="M218" s="48" t="str">
        <f t="shared" si="15"/>
        <v/>
      </c>
    </row>
    <row r="219" spans="1:13">
      <c r="A219" s="48" t="str">
        <f t="shared" si="12"/>
        <v/>
      </c>
      <c r="B219" s="49"/>
      <c r="D219" s="50"/>
      <c r="E219" s="50"/>
      <c r="F219" s="50"/>
      <c r="G219" s="50"/>
      <c r="H219" s="50"/>
      <c r="I219" s="50"/>
      <c r="J219" s="50">
        <f t="shared" si="13"/>
        <v>0</v>
      </c>
      <c r="K219" s="50"/>
      <c r="L219" s="50">
        <f t="shared" si="14"/>
        <v>0</v>
      </c>
      <c r="M219" s="48" t="str">
        <f t="shared" si="15"/>
        <v/>
      </c>
    </row>
    <row r="220" spans="1:13">
      <c r="A220" s="48" t="str">
        <f t="shared" si="12"/>
        <v/>
      </c>
      <c r="B220" s="49"/>
      <c r="D220" s="50"/>
      <c r="E220" s="50"/>
      <c r="F220" s="50"/>
      <c r="G220" s="50"/>
      <c r="H220" s="50"/>
      <c r="I220" s="50"/>
      <c r="J220" s="50">
        <f t="shared" si="13"/>
        <v>0</v>
      </c>
      <c r="K220" s="50"/>
      <c r="L220" s="50">
        <f t="shared" si="14"/>
        <v>0</v>
      </c>
      <c r="M220" s="48" t="str">
        <f t="shared" si="15"/>
        <v/>
      </c>
    </row>
    <row r="221" spans="1:13">
      <c r="A221" s="48" t="str">
        <f t="shared" si="12"/>
        <v/>
      </c>
      <c r="B221" s="49"/>
      <c r="D221" s="50"/>
      <c r="E221" s="50"/>
      <c r="F221" s="50"/>
      <c r="G221" s="50"/>
      <c r="H221" s="50"/>
      <c r="I221" s="50"/>
      <c r="J221" s="50">
        <f t="shared" si="13"/>
        <v>0</v>
      </c>
      <c r="K221" s="50"/>
      <c r="L221" s="50">
        <f t="shared" si="14"/>
        <v>0</v>
      </c>
      <c r="M221" s="48" t="str">
        <f t="shared" si="15"/>
        <v/>
      </c>
    </row>
    <row r="222" spans="1:13">
      <c r="A222" s="48" t="str">
        <f t="shared" si="12"/>
        <v/>
      </c>
      <c r="B222" s="49"/>
      <c r="D222" s="50"/>
      <c r="E222" s="50"/>
      <c r="F222" s="50"/>
      <c r="G222" s="50"/>
      <c r="H222" s="50"/>
      <c r="I222" s="50"/>
      <c r="J222" s="50">
        <f t="shared" si="13"/>
        <v>0</v>
      </c>
      <c r="K222" s="50"/>
      <c r="L222" s="50">
        <f t="shared" si="14"/>
        <v>0</v>
      </c>
      <c r="M222" s="48" t="str">
        <f t="shared" si="15"/>
        <v/>
      </c>
    </row>
    <row r="223" spans="1:13">
      <c r="A223" s="48" t="str">
        <f t="shared" si="12"/>
        <v/>
      </c>
      <c r="B223" s="49"/>
      <c r="D223" s="50"/>
      <c r="E223" s="50"/>
      <c r="F223" s="50"/>
      <c r="G223" s="50"/>
      <c r="H223" s="50"/>
      <c r="I223" s="50"/>
      <c r="J223" s="50">
        <f t="shared" si="13"/>
        <v>0</v>
      </c>
      <c r="K223" s="50"/>
      <c r="L223" s="50">
        <f t="shared" si="14"/>
        <v>0</v>
      </c>
      <c r="M223" s="48" t="str">
        <f t="shared" si="15"/>
        <v/>
      </c>
    </row>
    <row r="224" spans="1:13">
      <c r="A224" s="48" t="str">
        <f t="shared" si="12"/>
        <v/>
      </c>
      <c r="B224" s="49"/>
      <c r="D224" s="50"/>
      <c r="E224" s="50"/>
      <c r="F224" s="50"/>
      <c r="G224" s="50"/>
      <c r="H224" s="50"/>
      <c r="I224" s="50"/>
      <c r="J224" s="50">
        <f t="shared" si="13"/>
        <v>0</v>
      </c>
      <c r="K224" s="50"/>
      <c r="L224" s="50">
        <f t="shared" si="14"/>
        <v>0</v>
      </c>
      <c r="M224" s="48" t="str">
        <f t="shared" si="15"/>
        <v/>
      </c>
    </row>
    <row r="225" spans="1:13">
      <c r="A225" s="48" t="str">
        <f t="shared" si="12"/>
        <v/>
      </c>
      <c r="B225" s="49"/>
      <c r="D225" s="50"/>
      <c r="E225" s="50"/>
      <c r="F225" s="50"/>
      <c r="G225" s="50"/>
      <c r="H225" s="50"/>
      <c r="I225" s="50"/>
      <c r="J225" s="50">
        <f t="shared" si="13"/>
        <v>0</v>
      </c>
      <c r="K225" s="50"/>
      <c r="L225" s="50">
        <f t="shared" si="14"/>
        <v>0</v>
      </c>
      <c r="M225" s="48" t="str">
        <f t="shared" si="15"/>
        <v/>
      </c>
    </row>
    <row r="226" spans="1:13">
      <c r="A226" s="48" t="str">
        <f t="shared" si="12"/>
        <v/>
      </c>
      <c r="B226" s="49"/>
      <c r="D226" s="50"/>
      <c r="E226" s="50"/>
      <c r="F226" s="50"/>
      <c r="G226" s="50"/>
      <c r="H226" s="50"/>
      <c r="I226" s="50"/>
      <c r="J226" s="50">
        <f t="shared" si="13"/>
        <v>0</v>
      </c>
      <c r="K226" s="50"/>
      <c r="L226" s="50">
        <f t="shared" si="14"/>
        <v>0</v>
      </c>
      <c r="M226" s="48" t="str">
        <f t="shared" si="15"/>
        <v/>
      </c>
    </row>
    <row r="227" spans="1:13">
      <c r="A227" s="48" t="str">
        <f t="shared" si="12"/>
        <v/>
      </c>
      <c r="B227" s="49"/>
      <c r="D227" s="50"/>
      <c r="E227" s="50"/>
      <c r="F227" s="50"/>
      <c r="G227" s="50"/>
      <c r="H227" s="50"/>
      <c r="I227" s="50"/>
      <c r="J227" s="50">
        <f t="shared" si="13"/>
        <v>0</v>
      </c>
      <c r="K227" s="50"/>
      <c r="L227" s="50">
        <f t="shared" si="14"/>
        <v>0</v>
      </c>
      <c r="M227" s="48" t="str">
        <f t="shared" si="15"/>
        <v/>
      </c>
    </row>
    <row r="228" spans="1:13">
      <c r="A228" s="48" t="str">
        <f t="shared" si="12"/>
        <v/>
      </c>
      <c r="B228" s="49"/>
      <c r="D228" s="50"/>
      <c r="E228" s="50"/>
      <c r="F228" s="50"/>
      <c r="G228" s="50"/>
      <c r="H228" s="50"/>
      <c r="I228" s="50"/>
      <c r="J228" s="50">
        <f t="shared" si="13"/>
        <v>0</v>
      </c>
      <c r="K228" s="50"/>
      <c r="L228" s="50">
        <f t="shared" si="14"/>
        <v>0</v>
      </c>
      <c r="M228" s="48" t="str">
        <f t="shared" si="15"/>
        <v/>
      </c>
    </row>
    <row r="229" spans="1:13">
      <c r="A229" s="48" t="str">
        <f t="shared" ref="A229:A292" si="16">IF(ISBLANK(B229),"",A228+1)</f>
        <v/>
      </c>
      <c r="B229" s="49"/>
      <c r="D229" s="50"/>
      <c r="E229" s="50"/>
      <c r="F229" s="50"/>
      <c r="G229" s="50"/>
      <c r="H229" s="50"/>
      <c r="I229" s="50"/>
      <c r="J229" s="50">
        <f t="shared" ref="J229:J292" si="17">SUM(D229:I229)</f>
        <v>0</v>
      </c>
      <c r="K229" s="50"/>
      <c r="L229" s="50">
        <f t="shared" ref="L229:L292" si="18">IF(ISERROR(ROUNDUP(K229/J229,-3)),0,ROUNDUP(K229/J229,-3))</f>
        <v>0</v>
      </c>
      <c r="M229" s="48" t="str">
        <f t="shared" ref="M229:M292" si="19">IF(ISBLANK(B229),"",MONTH(B229))</f>
        <v/>
      </c>
    </row>
    <row r="230" spans="1:13">
      <c r="A230" s="48" t="str">
        <f t="shared" si="16"/>
        <v/>
      </c>
      <c r="B230" s="49"/>
      <c r="D230" s="50"/>
      <c r="E230" s="50"/>
      <c r="F230" s="50"/>
      <c r="G230" s="50"/>
      <c r="H230" s="50"/>
      <c r="I230" s="50"/>
      <c r="J230" s="50">
        <f t="shared" si="17"/>
        <v>0</v>
      </c>
      <c r="K230" s="50"/>
      <c r="L230" s="50">
        <f t="shared" si="18"/>
        <v>0</v>
      </c>
      <c r="M230" s="48" t="str">
        <f t="shared" si="19"/>
        <v/>
      </c>
    </row>
    <row r="231" spans="1:13">
      <c r="A231" s="48" t="str">
        <f t="shared" si="16"/>
        <v/>
      </c>
      <c r="B231" s="49"/>
      <c r="D231" s="50"/>
      <c r="E231" s="50"/>
      <c r="F231" s="50"/>
      <c r="G231" s="50"/>
      <c r="H231" s="50"/>
      <c r="I231" s="50"/>
      <c r="J231" s="50">
        <f t="shared" si="17"/>
        <v>0</v>
      </c>
      <c r="K231" s="50"/>
      <c r="L231" s="50">
        <f t="shared" si="18"/>
        <v>0</v>
      </c>
      <c r="M231" s="48" t="str">
        <f t="shared" si="19"/>
        <v/>
      </c>
    </row>
    <row r="232" spans="1:13">
      <c r="A232" s="48" t="str">
        <f t="shared" si="16"/>
        <v/>
      </c>
      <c r="B232" s="49"/>
      <c r="D232" s="50"/>
      <c r="E232" s="50"/>
      <c r="F232" s="50"/>
      <c r="G232" s="50"/>
      <c r="H232" s="50"/>
      <c r="I232" s="50"/>
      <c r="J232" s="50">
        <f t="shared" si="17"/>
        <v>0</v>
      </c>
      <c r="K232" s="50"/>
      <c r="L232" s="50">
        <f t="shared" si="18"/>
        <v>0</v>
      </c>
      <c r="M232" s="48" t="str">
        <f t="shared" si="19"/>
        <v/>
      </c>
    </row>
    <row r="233" spans="1:13">
      <c r="A233" s="48" t="str">
        <f t="shared" si="16"/>
        <v/>
      </c>
      <c r="B233" s="49"/>
      <c r="D233" s="50"/>
      <c r="E233" s="50"/>
      <c r="F233" s="50"/>
      <c r="G233" s="50"/>
      <c r="H233" s="50"/>
      <c r="I233" s="50"/>
      <c r="J233" s="50">
        <f t="shared" si="17"/>
        <v>0</v>
      </c>
      <c r="K233" s="50"/>
      <c r="L233" s="50">
        <f t="shared" si="18"/>
        <v>0</v>
      </c>
      <c r="M233" s="48" t="str">
        <f t="shared" si="19"/>
        <v/>
      </c>
    </row>
    <row r="234" spans="1:13">
      <c r="A234" s="48" t="str">
        <f t="shared" si="16"/>
        <v/>
      </c>
      <c r="B234" s="49"/>
      <c r="D234" s="50"/>
      <c r="E234" s="50"/>
      <c r="F234" s="50"/>
      <c r="G234" s="50"/>
      <c r="H234" s="50"/>
      <c r="I234" s="50"/>
      <c r="J234" s="50">
        <f t="shared" si="17"/>
        <v>0</v>
      </c>
      <c r="K234" s="50"/>
      <c r="L234" s="50">
        <f t="shared" si="18"/>
        <v>0</v>
      </c>
      <c r="M234" s="48" t="str">
        <f t="shared" si="19"/>
        <v/>
      </c>
    </row>
    <row r="235" spans="1:13">
      <c r="A235" s="48" t="str">
        <f t="shared" si="16"/>
        <v/>
      </c>
      <c r="B235" s="49"/>
      <c r="D235" s="50"/>
      <c r="E235" s="50"/>
      <c r="F235" s="50"/>
      <c r="G235" s="50"/>
      <c r="H235" s="50"/>
      <c r="I235" s="50"/>
      <c r="J235" s="50">
        <f t="shared" si="17"/>
        <v>0</v>
      </c>
      <c r="K235" s="50"/>
      <c r="L235" s="50">
        <f t="shared" si="18"/>
        <v>0</v>
      </c>
      <c r="M235" s="48" t="str">
        <f t="shared" si="19"/>
        <v/>
      </c>
    </row>
    <row r="236" spans="1:13">
      <c r="A236" s="48" t="str">
        <f t="shared" si="16"/>
        <v/>
      </c>
      <c r="B236" s="49"/>
      <c r="D236" s="50"/>
      <c r="E236" s="50"/>
      <c r="F236" s="50"/>
      <c r="G236" s="50"/>
      <c r="H236" s="50"/>
      <c r="I236" s="50"/>
      <c r="J236" s="50">
        <f t="shared" si="17"/>
        <v>0</v>
      </c>
      <c r="K236" s="50"/>
      <c r="L236" s="50">
        <f t="shared" si="18"/>
        <v>0</v>
      </c>
      <c r="M236" s="48" t="str">
        <f t="shared" si="19"/>
        <v/>
      </c>
    </row>
    <row r="237" spans="1:13">
      <c r="A237" s="48" t="str">
        <f t="shared" si="16"/>
        <v/>
      </c>
      <c r="B237" s="49"/>
      <c r="D237" s="50"/>
      <c r="E237" s="50"/>
      <c r="F237" s="50"/>
      <c r="G237" s="50"/>
      <c r="H237" s="50"/>
      <c r="I237" s="50"/>
      <c r="J237" s="50">
        <f t="shared" si="17"/>
        <v>0</v>
      </c>
      <c r="K237" s="50"/>
      <c r="L237" s="50">
        <f t="shared" si="18"/>
        <v>0</v>
      </c>
      <c r="M237" s="48" t="str">
        <f t="shared" si="19"/>
        <v/>
      </c>
    </row>
    <row r="238" spans="1:13">
      <c r="A238" s="48" t="str">
        <f t="shared" si="16"/>
        <v/>
      </c>
      <c r="B238" s="49"/>
      <c r="D238" s="50"/>
      <c r="E238" s="50"/>
      <c r="F238" s="50"/>
      <c r="G238" s="50"/>
      <c r="H238" s="50"/>
      <c r="I238" s="50"/>
      <c r="J238" s="50">
        <f t="shared" si="17"/>
        <v>0</v>
      </c>
      <c r="K238" s="50"/>
      <c r="L238" s="50">
        <f t="shared" si="18"/>
        <v>0</v>
      </c>
      <c r="M238" s="48" t="str">
        <f t="shared" si="19"/>
        <v/>
      </c>
    </row>
    <row r="239" spans="1:13">
      <c r="A239" s="48" t="str">
        <f t="shared" si="16"/>
        <v/>
      </c>
      <c r="B239" s="49"/>
      <c r="D239" s="50"/>
      <c r="E239" s="50"/>
      <c r="F239" s="50"/>
      <c r="G239" s="50"/>
      <c r="H239" s="50"/>
      <c r="I239" s="50"/>
      <c r="J239" s="50">
        <f t="shared" si="17"/>
        <v>0</v>
      </c>
      <c r="K239" s="50"/>
      <c r="L239" s="50">
        <f t="shared" si="18"/>
        <v>0</v>
      </c>
      <c r="M239" s="48" t="str">
        <f t="shared" si="19"/>
        <v/>
      </c>
    </row>
    <row r="240" spans="1:13">
      <c r="A240" s="48" t="str">
        <f t="shared" si="16"/>
        <v/>
      </c>
      <c r="B240" s="49"/>
      <c r="D240" s="50"/>
      <c r="E240" s="50"/>
      <c r="F240" s="50"/>
      <c r="G240" s="50"/>
      <c r="H240" s="50"/>
      <c r="I240" s="50"/>
      <c r="J240" s="50">
        <f t="shared" si="17"/>
        <v>0</v>
      </c>
      <c r="K240" s="50"/>
      <c r="L240" s="50">
        <f t="shared" si="18"/>
        <v>0</v>
      </c>
      <c r="M240" s="48" t="str">
        <f t="shared" si="19"/>
        <v/>
      </c>
    </row>
    <row r="241" spans="1:13">
      <c r="A241" s="48" t="str">
        <f t="shared" si="16"/>
        <v/>
      </c>
      <c r="B241" s="49"/>
      <c r="D241" s="50"/>
      <c r="E241" s="50"/>
      <c r="F241" s="50"/>
      <c r="G241" s="50"/>
      <c r="H241" s="50"/>
      <c r="I241" s="50"/>
      <c r="J241" s="50">
        <f t="shared" si="17"/>
        <v>0</v>
      </c>
      <c r="K241" s="50"/>
      <c r="L241" s="50">
        <f t="shared" si="18"/>
        <v>0</v>
      </c>
      <c r="M241" s="48" t="str">
        <f t="shared" si="19"/>
        <v/>
      </c>
    </row>
    <row r="242" spans="1:13">
      <c r="A242" s="48" t="str">
        <f t="shared" si="16"/>
        <v/>
      </c>
      <c r="B242" s="49"/>
      <c r="D242" s="50"/>
      <c r="E242" s="50"/>
      <c r="F242" s="50"/>
      <c r="G242" s="50"/>
      <c r="H242" s="50"/>
      <c r="I242" s="50"/>
      <c r="J242" s="50">
        <f t="shared" si="17"/>
        <v>0</v>
      </c>
      <c r="K242" s="50"/>
      <c r="L242" s="50">
        <f t="shared" si="18"/>
        <v>0</v>
      </c>
      <c r="M242" s="48" t="str">
        <f t="shared" si="19"/>
        <v/>
      </c>
    </row>
    <row r="243" spans="1:13">
      <c r="A243" s="48" t="str">
        <f t="shared" si="16"/>
        <v/>
      </c>
      <c r="B243" s="49"/>
      <c r="D243" s="50"/>
      <c r="E243" s="50"/>
      <c r="F243" s="50"/>
      <c r="G243" s="50"/>
      <c r="H243" s="50"/>
      <c r="I243" s="50"/>
      <c r="J243" s="50">
        <f t="shared" si="17"/>
        <v>0</v>
      </c>
      <c r="K243" s="50"/>
      <c r="L243" s="50">
        <f t="shared" si="18"/>
        <v>0</v>
      </c>
      <c r="M243" s="48" t="str">
        <f t="shared" si="19"/>
        <v/>
      </c>
    </row>
    <row r="244" spans="1:13">
      <c r="A244" s="48" t="str">
        <f t="shared" si="16"/>
        <v/>
      </c>
      <c r="B244" s="49"/>
      <c r="D244" s="50"/>
      <c r="E244" s="50"/>
      <c r="F244" s="50"/>
      <c r="G244" s="50"/>
      <c r="H244" s="50"/>
      <c r="I244" s="50"/>
      <c r="J244" s="50">
        <f t="shared" si="17"/>
        <v>0</v>
      </c>
      <c r="K244" s="50"/>
      <c r="L244" s="50">
        <f t="shared" si="18"/>
        <v>0</v>
      </c>
      <c r="M244" s="48" t="str">
        <f t="shared" si="19"/>
        <v/>
      </c>
    </row>
    <row r="245" spans="1:13">
      <c r="A245" s="48" t="str">
        <f t="shared" si="16"/>
        <v/>
      </c>
      <c r="B245" s="49"/>
      <c r="D245" s="50"/>
      <c r="E245" s="50"/>
      <c r="F245" s="50"/>
      <c r="G245" s="50"/>
      <c r="H245" s="50"/>
      <c r="I245" s="50"/>
      <c r="J245" s="50">
        <f t="shared" si="17"/>
        <v>0</v>
      </c>
      <c r="K245" s="50"/>
      <c r="L245" s="50">
        <f t="shared" si="18"/>
        <v>0</v>
      </c>
      <c r="M245" s="48" t="str">
        <f t="shared" si="19"/>
        <v/>
      </c>
    </row>
    <row r="246" spans="1:13">
      <c r="A246" s="48" t="str">
        <f t="shared" si="16"/>
        <v/>
      </c>
      <c r="B246" s="49"/>
      <c r="D246" s="50"/>
      <c r="E246" s="50"/>
      <c r="F246" s="50"/>
      <c r="G246" s="50"/>
      <c r="H246" s="50"/>
      <c r="I246" s="50"/>
      <c r="J246" s="50">
        <f t="shared" si="17"/>
        <v>0</v>
      </c>
      <c r="K246" s="50"/>
      <c r="L246" s="50">
        <f t="shared" si="18"/>
        <v>0</v>
      </c>
      <c r="M246" s="48" t="str">
        <f t="shared" si="19"/>
        <v/>
      </c>
    </row>
    <row r="247" spans="1:13">
      <c r="A247" s="48" t="str">
        <f t="shared" si="16"/>
        <v/>
      </c>
      <c r="B247" s="49"/>
      <c r="D247" s="50"/>
      <c r="E247" s="50"/>
      <c r="F247" s="50"/>
      <c r="G247" s="50"/>
      <c r="H247" s="50"/>
      <c r="I247" s="50"/>
      <c r="J247" s="50">
        <f t="shared" si="17"/>
        <v>0</v>
      </c>
      <c r="K247" s="50"/>
      <c r="L247" s="50">
        <f t="shared" si="18"/>
        <v>0</v>
      </c>
      <c r="M247" s="48" t="str">
        <f t="shared" si="19"/>
        <v/>
      </c>
    </row>
    <row r="248" spans="1:13">
      <c r="A248" s="48" t="str">
        <f t="shared" si="16"/>
        <v/>
      </c>
      <c r="B248" s="49"/>
      <c r="D248" s="50"/>
      <c r="E248" s="50"/>
      <c r="F248" s="50"/>
      <c r="G248" s="50"/>
      <c r="H248" s="50"/>
      <c r="I248" s="50"/>
      <c r="J248" s="50">
        <f t="shared" si="17"/>
        <v>0</v>
      </c>
      <c r="K248" s="50"/>
      <c r="L248" s="50">
        <f t="shared" si="18"/>
        <v>0</v>
      </c>
      <c r="M248" s="48" t="str">
        <f t="shared" si="19"/>
        <v/>
      </c>
    </row>
    <row r="249" spans="1:13">
      <c r="A249" s="48" t="str">
        <f t="shared" si="16"/>
        <v/>
      </c>
      <c r="B249" s="49"/>
      <c r="D249" s="50"/>
      <c r="E249" s="50"/>
      <c r="F249" s="50"/>
      <c r="G249" s="50"/>
      <c r="H249" s="50"/>
      <c r="I249" s="50"/>
      <c r="J249" s="50">
        <f t="shared" si="17"/>
        <v>0</v>
      </c>
      <c r="K249" s="50"/>
      <c r="L249" s="50">
        <f t="shared" si="18"/>
        <v>0</v>
      </c>
      <c r="M249" s="48" t="str">
        <f t="shared" si="19"/>
        <v/>
      </c>
    </row>
    <row r="250" spans="1:13">
      <c r="A250" s="48" t="str">
        <f t="shared" si="16"/>
        <v/>
      </c>
      <c r="B250" s="49"/>
      <c r="D250" s="50"/>
      <c r="E250" s="50"/>
      <c r="F250" s="50"/>
      <c r="G250" s="50"/>
      <c r="H250" s="50"/>
      <c r="I250" s="50"/>
      <c r="J250" s="50">
        <f t="shared" si="17"/>
        <v>0</v>
      </c>
      <c r="K250" s="50"/>
      <c r="L250" s="50">
        <f t="shared" si="18"/>
        <v>0</v>
      </c>
      <c r="M250" s="48" t="str">
        <f t="shared" si="19"/>
        <v/>
      </c>
    </row>
    <row r="251" spans="1:13">
      <c r="A251" s="48" t="str">
        <f t="shared" si="16"/>
        <v/>
      </c>
      <c r="B251" s="49"/>
      <c r="D251" s="50"/>
      <c r="E251" s="50"/>
      <c r="F251" s="50"/>
      <c r="G251" s="50"/>
      <c r="H251" s="50"/>
      <c r="I251" s="50"/>
      <c r="J251" s="50">
        <f t="shared" si="17"/>
        <v>0</v>
      </c>
      <c r="K251" s="50"/>
      <c r="L251" s="50">
        <f t="shared" si="18"/>
        <v>0</v>
      </c>
      <c r="M251" s="48" t="str">
        <f t="shared" si="19"/>
        <v/>
      </c>
    </row>
    <row r="252" spans="1:13">
      <c r="A252" s="48" t="str">
        <f t="shared" si="16"/>
        <v/>
      </c>
      <c r="B252" s="49"/>
      <c r="D252" s="50"/>
      <c r="E252" s="50"/>
      <c r="F252" s="50"/>
      <c r="G252" s="50"/>
      <c r="H252" s="50"/>
      <c r="I252" s="50"/>
      <c r="J252" s="50">
        <f t="shared" si="17"/>
        <v>0</v>
      </c>
      <c r="K252" s="50"/>
      <c r="L252" s="50">
        <f t="shared" si="18"/>
        <v>0</v>
      </c>
      <c r="M252" s="48" t="str">
        <f t="shared" si="19"/>
        <v/>
      </c>
    </row>
    <row r="253" spans="1:13">
      <c r="A253" s="48" t="str">
        <f t="shared" si="16"/>
        <v/>
      </c>
      <c r="B253" s="49"/>
      <c r="D253" s="50"/>
      <c r="E253" s="50"/>
      <c r="F253" s="50"/>
      <c r="G253" s="50"/>
      <c r="H253" s="50"/>
      <c r="I253" s="50"/>
      <c r="J253" s="50">
        <f t="shared" si="17"/>
        <v>0</v>
      </c>
      <c r="K253" s="50"/>
      <c r="L253" s="50">
        <f t="shared" si="18"/>
        <v>0</v>
      </c>
      <c r="M253" s="48" t="str">
        <f t="shared" si="19"/>
        <v/>
      </c>
    </row>
    <row r="254" spans="1:13">
      <c r="A254" s="48" t="str">
        <f t="shared" si="16"/>
        <v/>
      </c>
      <c r="B254" s="49"/>
      <c r="D254" s="50"/>
      <c r="E254" s="50"/>
      <c r="F254" s="50"/>
      <c r="G254" s="50"/>
      <c r="H254" s="50"/>
      <c r="I254" s="50"/>
      <c r="J254" s="50">
        <f t="shared" si="17"/>
        <v>0</v>
      </c>
      <c r="K254" s="50"/>
      <c r="L254" s="50">
        <f t="shared" si="18"/>
        <v>0</v>
      </c>
      <c r="M254" s="48" t="str">
        <f t="shared" si="19"/>
        <v/>
      </c>
    </row>
    <row r="255" spans="1:13">
      <c r="A255" s="48" t="str">
        <f t="shared" si="16"/>
        <v/>
      </c>
      <c r="B255" s="49"/>
      <c r="D255" s="50"/>
      <c r="E255" s="50"/>
      <c r="F255" s="50"/>
      <c r="G255" s="50"/>
      <c r="H255" s="50"/>
      <c r="I255" s="50"/>
      <c r="J255" s="50">
        <f t="shared" si="17"/>
        <v>0</v>
      </c>
      <c r="K255" s="50"/>
      <c r="L255" s="50">
        <f t="shared" si="18"/>
        <v>0</v>
      </c>
      <c r="M255" s="48" t="str">
        <f t="shared" si="19"/>
        <v/>
      </c>
    </row>
    <row r="256" spans="1:13">
      <c r="A256" s="48" t="str">
        <f t="shared" si="16"/>
        <v/>
      </c>
      <c r="B256" s="49"/>
      <c r="D256" s="50"/>
      <c r="E256" s="50"/>
      <c r="F256" s="50"/>
      <c r="G256" s="50"/>
      <c r="H256" s="50"/>
      <c r="I256" s="50"/>
      <c r="J256" s="50">
        <f t="shared" si="17"/>
        <v>0</v>
      </c>
      <c r="K256" s="50"/>
      <c r="L256" s="50">
        <f t="shared" si="18"/>
        <v>0</v>
      </c>
      <c r="M256" s="48" t="str">
        <f t="shared" si="19"/>
        <v/>
      </c>
    </row>
    <row r="257" spans="1:13">
      <c r="A257" s="48" t="str">
        <f t="shared" si="16"/>
        <v/>
      </c>
      <c r="B257" s="49"/>
      <c r="D257" s="50"/>
      <c r="E257" s="50"/>
      <c r="F257" s="50"/>
      <c r="G257" s="50"/>
      <c r="H257" s="50"/>
      <c r="I257" s="50"/>
      <c r="J257" s="50">
        <f t="shared" si="17"/>
        <v>0</v>
      </c>
      <c r="K257" s="50"/>
      <c r="L257" s="50">
        <f t="shared" si="18"/>
        <v>0</v>
      </c>
      <c r="M257" s="48" t="str">
        <f t="shared" si="19"/>
        <v/>
      </c>
    </row>
    <row r="258" spans="1:13">
      <c r="A258" s="48" t="str">
        <f t="shared" si="16"/>
        <v/>
      </c>
      <c r="B258" s="49"/>
      <c r="D258" s="50"/>
      <c r="E258" s="50"/>
      <c r="F258" s="50"/>
      <c r="G258" s="50"/>
      <c r="H258" s="50"/>
      <c r="I258" s="50"/>
      <c r="J258" s="50">
        <f t="shared" si="17"/>
        <v>0</v>
      </c>
      <c r="K258" s="50"/>
      <c r="L258" s="50">
        <f t="shared" si="18"/>
        <v>0</v>
      </c>
      <c r="M258" s="48" t="str">
        <f t="shared" si="19"/>
        <v/>
      </c>
    </row>
    <row r="259" spans="1:13">
      <c r="A259" s="48" t="str">
        <f t="shared" si="16"/>
        <v/>
      </c>
      <c r="B259" s="49"/>
      <c r="D259" s="50"/>
      <c r="E259" s="50"/>
      <c r="F259" s="50"/>
      <c r="G259" s="50"/>
      <c r="H259" s="50"/>
      <c r="I259" s="50"/>
      <c r="J259" s="50">
        <f t="shared" si="17"/>
        <v>0</v>
      </c>
      <c r="K259" s="50"/>
      <c r="L259" s="50">
        <f t="shared" si="18"/>
        <v>0</v>
      </c>
      <c r="M259" s="48" t="str">
        <f t="shared" si="19"/>
        <v/>
      </c>
    </row>
    <row r="260" spans="1:13">
      <c r="A260" s="48" t="str">
        <f t="shared" si="16"/>
        <v/>
      </c>
      <c r="B260" s="49"/>
      <c r="D260" s="50"/>
      <c r="E260" s="50"/>
      <c r="F260" s="50"/>
      <c r="G260" s="50"/>
      <c r="H260" s="50"/>
      <c r="I260" s="50"/>
      <c r="J260" s="50">
        <f t="shared" si="17"/>
        <v>0</v>
      </c>
      <c r="K260" s="50"/>
      <c r="L260" s="50">
        <f t="shared" si="18"/>
        <v>0</v>
      </c>
      <c r="M260" s="48" t="str">
        <f t="shared" si="19"/>
        <v/>
      </c>
    </row>
    <row r="261" spans="1:13">
      <c r="A261" s="48" t="str">
        <f t="shared" si="16"/>
        <v/>
      </c>
      <c r="B261" s="49"/>
      <c r="D261" s="50"/>
      <c r="E261" s="50"/>
      <c r="F261" s="50"/>
      <c r="G261" s="50"/>
      <c r="H261" s="50"/>
      <c r="I261" s="50"/>
      <c r="J261" s="50">
        <f t="shared" si="17"/>
        <v>0</v>
      </c>
      <c r="K261" s="50"/>
      <c r="L261" s="50">
        <f t="shared" si="18"/>
        <v>0</v>
      </c>
      <c r="M261" s="48" t="str">
        <f t="shared" si="19"/>
        <v/>
      </c>
    </row>
    <row r="262" spans="1:13">
      <c r="A262" s="48" t="str">
        <f t="shared" si="16"/>
        <v/>
      </c>
      <c r="B262" s="49"/>
      <c r="D262" s="50"/>
      <c r="E262" s="50"/>
      <c r="F262" s="50"/>
      <c r="G262" s="50"/>
      <c r="H262" s="50"/>
      <c r="I262" s="50"/>
      <c r="J262" s="50">
        <f t="shared" si="17"/>
        <v>0</v>
      </c>
      <c r="K262" s="50"/>
      <c r="L262" s="50">
        <f t="shared" si="18"/>
        <v>0</v>
      </c>
      <c r="M262" s="48" t="str">
        <f t="shared" si="19"/>
        <v/>
      </c>
    </row>
    <row r="263" spans="1:13">
      <c r="A263" s="48" t="str">
        <f t="shared" si="16"/>
        <v/>
      </c>
      <c r="B263" s="49"/>
      <c r="D263" s="50"/>
      <c r="E263" s="50"/>
      <c r="F263" s="50"/>
      <c r="G263" s="50"/>
      <c r="H263" s="50"/>
      <c r="I263" s="50"/>
      <c r="J263" s="50">
        <f t="shared" si="17"/>
        <v>0</v>
      </c>
      <c r="K263" s="50"/>
      <c r="L263" s="50">
        <f t="shared" si="18"/>
        <v>0</v>
      </c>
      <c r="M263" s="48" t="str">
        <f t="shared" si="19"/>
        <v/>
      </c>
    </row>
    <row r="264" spans="1:13">
      <c r="A264" s="48" t="str">
        <f t="shared" si="16"/>
        <v/>
      </c>
      <c r="B264" s="49"/>
      <c r="D264" s="50"/>
      <c r="E264" s="50"/>
      <c r="F264" s="50"/>
      <c r="G264" s="50"/>
      <c r="H264" s="50"/>
      <c r="I264" s="50"/>
      <c r="J264" s="50">
        <f t="shared" si="17"/>
        <v>0</v>
      </c>
      <c r="K264" s="50"/>
      <c r="L264" s="50">
        <f t="shared" si="18"/>
        <v>0</v>
      </c>
      <c r="M264" s="48" t="str">
        <f t="shared" si="19"/>
        <v/>
      </c>
    </row>
    <row r="265" spans="1:13">
      <c r="A265" s="48" t="str">
        <f t="shared" si="16"/>
        <v/>
      </c>
      <c r="B265" s="49"/>
      <c r="D265" s="50"/>
      <c r="E265" s="50"/>
      <c r="F265" s="50"/>
      <c r="G265" s="50"/>
      <c r="H265" s="50"/>
      <c r="I265" s="50"/>
      <c r="J265" s="50">
        <f t="shared" si="17"/>
        <v>0</v>
      </c>
      <c r="K265" s="50"/>
      <c r="L265" s="50">
        <f t="shared" si="18"/>
        <v>0</v>
      </c>
      <c r="M265" s="48" t="str">
        <f t="shared" si="19"/>
        <v/>
      </c>
    </row>
    <row r="266" spans="1:13">
      <c r="A266" s="48" t="str">
        <f t="shared" si="16"/>
        <v/>
      </c>
      <c r="B266" s="49"/>
      <c r="D266" s="50"/>
      <c r="E266" s="50"/>
      <c r="F266" s="50"/>
      <c r="G266" s="50"/>
      <c r="H266" s="50"/>
      <c r="I266" s="50"/>
      <c r="J266" s="50">
        <f t="shared" si="17"/>
        <v>0</v>
      </c>
      <c r="K266" s="50"/>
      <c r="L266" s="50">
        <f t="shared" si="18"/>
        <v>0</v>
      </c>
      <c r="M266" s="48" t="str">
        <f t="shared" si="19"/>
        <v/>
      </c>
    </row>
    <row r="267" spans="1:13">
      <c r="A267" s="48" t="str">
        <f t="shared" si="16"/>
        <v/>
      </c>
      <c r="B267" s="49"/>
      <c r="D267" s="50"/>
      <c r="E267" s="50"/>
      <c r="F267" s="50"/>
      <c r="G267" s="50"/>
      <c r="H267" s="50"/>
      <c r="I267" s="50"/>
      <c r="J267" s="50">
        <f t="shared" si="17"/>
        <v>0</v>
      </c>
      <c r="K267" s="50"/>
      <c r="L267" s="50">
        <f t="shared" si="18"/>
        <v>0</v>
      </c>
      <c r="M267" s="48" t="str">
        <f t="shared" si="19"/>
        <v/>
      </c>
    </row>
    <row r="268" spans="1:13">
      <c r="A268" s="48" t="str">
        <f t="shared" si="16"/>
        <v/>
      </c>
      <c r="B268" s="49"/>
      <c r="D268" s="50"/>
      <c r="E268" s="50"/>
      <c r="F268" s="50"/>
      <c r="G268" s="50"/>
      <c r="H268" s="50"/>
      <c r="I268" s="50"/>
      <c r="J268" s="50">
        <f t="shared" si="17"/>
        <v>0</v>
      </c>
      <c r="K268" s="50"/>
      <c r="L268" s="50">
        <f t="shared" si="18"/>
        <v>0</v>
      </c>
      <c r="M268" s="48" t="str">
        <f t="shared" si="19"/>
        <v/>
      </c>
    </row>
    <row r="269" spans="1:13">
      <c r="A269" s="48" t="str">
        <f t="shared" si="16"/>
        <v/>
      </c>
      <c r="B269" s="49"/>
      <c r="D269" s="50"/>
      <c r="E269" s="50"/>
      <c r="F269" s="50"/>
      <c r="G269" s="50"/>
      <c r="H269" s="50"/>
      <c r="I269" s="50"/>
      <c r="J269" s="50">
        <f t="shared" si="17"/>
        <v>0</v>
      </c>
      <c r="K269" s="50"/>
      <c r="L269" s="50">
        <f t="shared" si="18"/>
        <v>0</v>
      </c>
      <c r="M269" s="48" t="str">
        <f t="shared" si="19"/>
        <v/>
      </c>
    </row>
    <row r="270" spans="1:13">
      <c r="A270" s="48" t="str">
        <f t="shared" si="16"/>
        <v/>
      </c>
      <c r="B270" s="49"/>
      <c r="D270" s="50"/>
      <c r="E270" s="50"/>
      <c r="F270" s="50"/>
      <c r="G270" s="50"/>
      <c r="H270" s="50"/>
      <c r="I270" s="50"/>
      <c r="J270" s="50">
        <f t="shared" si="17"/>
        <v>0</v>
      </c>
      <c r="K270" s="50"/>
      <c r="L270" s="50">
        <f t="shared" si="18"/>
        <v>0</v>
      </c>
      <c r="M270" s="48" t="str">
        <f t="shared" si="19"/>
        <v/>
      </c>
    </row>
    <row r="271" spans="1:13">
      <c r="A271" s="48" t="str">
        <f t="shared" si="16"/>
        <v/>
      </c>
      <c r="B271" s="49"/>
      <c r="D271" s="50"/>
      <c r="E271" s="50"/>
      <c r="F271" s="50"/>
      <c r="G271" s="50"/>
      <c r="H271" s="50"/>
      <c r="I271" s="50"/>
      <c r="J271" s="50">
        <f t="shared" si="17"/>
        <v>0</v>
      </c>
      <c r="K271" s="50"/>
      <c r="L271" s="50">
        <f t="shared" si="18"/>
        <v>0</v>
      </c>
      <c r="M271" s="48" t="str">
        <f t="shared" si="19"/>
        <v/>
      </c>
    </row>
    <row r="272" spans="1:13">
      <c r="A272" s="48" t="str">
        <f t="shared" si="16"/>
        <v/>
      </c>
      <c r="B272" s="49"/>
      <c r="D272" s="50"/>
      <c r="E272" s="50"/>
      <c r="F272" s="50"/>
      <c r="G272" s="50"/>
      <c r="H272" s="50"/>
      <c r="I272" s="50"/>
      <c r="J272" s="50">
        <f t="shared" si="17"/>
        <v>0</v>
      </c>
      <c r="K272" s="50"/>
      <c r="L272" s="50">
        <f t="shared" si="18"/>
        <v>0</v>
      </c>
      <c r="M272" s="48" t="str">
        <f t="shared" si="19"/>
        <v/>
      </c>
    </row>
    <row r="273" spans="1:13">
      <c r="A273" s="48" t="str">
        <f t="shared" si="16"/>
        <v/>
      </c>
      <c r="B273" s="49"/>
      <c r="D273" s="50"/>
      <c r="E273" s="50"/>
      <c r="F273" s="50"/>
      <c r="G273" s="50"/>
      <c r="H273" s="50"/>
      <c r="I273" s="50"/>
      <c r="J273" s="50">
        <f t="shared" si="17"/>
        <v>0</v>
      </c>
      <c r="K273" s="50"/>
      <c r="L273" s="50">
        <f t="shared" si="18"/>
        <v>0</v>
      </c>
      <c r="M273" s="48" t="str">
        <f t="shared" si="19"/>
        <v/>
      </c>
    </row>
    <row r="274" spans="1:13">
      <c r="A274" s="48" t="str">
        <f t="shared" si="16"/>
        <v/>
      </c>
      <c r="B274" s="49"/>
      <c r="D274" s="50"/>
      <c r="E274" s="50"/>
      <c r="F274" s="50"/>
      <c r="G274" s="50"/>
      <c r="H274" s="50"/>
      <c r="I274" s="50"/>
      <c r="J274" s="50">
        <f t="shared" si="17"/>
        <v>0</v>
      </c>
      <c r="K274" s="50"/>
      <c r="L274" s="50">
        <f t="shared" si="18"/>
        <v>0</v>
      </c>
      <c r="M274" s="48" t="str">
        <f t="shared" si="19"/>
        <v/>
      </c>
    </row>
    <row r="275" spans="1:13">
      <c r="A275" s="48" t="str">
        <f t="shared" si="16"/>
        <v/>
      </c>
      <c r="B275" s="49"/>
      <c r="D275" s="50"/>
      <c r="E275" s="50"/>
      <c r="F275" s="50"/>
      <c r="G275" s="50"/>
      <c r="H275" s="50"/>
      <c r="I275" s="50"/>
      <c r="J275" s="50">
        <f t="shared" si="17"/>
        <v>0</v>
      </c>
      <c r="K275" s="50"/>
      <c r="L275" s="50">
        <f t="shared" si="18"/>
        <v>0</v>
      </c>
      <c r="M275" s="48" t="str">
        <f t="shared" si="19"/>
        <v/>
      </c>
    </row>
    <row r="276" spans="1:13">
      <c r="A276" s="48" t="str">
        <f t="shared" si="16"/>
        <v/>
      </c>
      <c r="B276" s="49"/>
      <c r="D276" s="50"/>
      <c r="E276" s="50"/>
      <c r="F276" s="50"/>
      <c r="G276" s="50"/>
      <c r="H276" s="50"/>
      <c r="I276" s="50"/>
      <c r="J276" s="50">
        <f t="shared" si="17"/>
        <v>0</v>
      </c>
      <c r="K276" s="50"/>
      <c r="L276" s="50">
        <f t="shared" si="18"/>
        <v>0</v>
      </c>
      <c r="M276" s="48" t="str">
        <f t="shared" si="19"/>
        <v/>
      </c>
    </row>
    <row r="277" spans="1:13">
      <c r="A277" s="48" t="str">
        <f t="shared" si="16"/>
        <v/>
      </c>
      <c r="B277" s="49"/>
      <c r="D277" s="50"/>
      <c r="E277" s="50"/>
      <c r="F277" s="50"/>
      <c r="G277" s="50"/>
      <c r="H277" s="50"/>
      <c r="I277" s="50"/>
      <c r="J277" s="50">
        <f t="shared" si="17"/>
        <v>0</v>
      </c>
      <c r="K277" s="50"/>
      <c r="L277" s="50">
        <f t="shared" si="18"/>
        <v>0</v>
      </c>
      <c r="M277" s="48" t="str">
        <f t="shared" si="19"/>
        <v/>
      </c>
    </row>
    <row r="278" spans="1:13">
      <c r="A278" s="48" t="str">
        <f t="shared" si="16"/>
        <v/>
      </c>
      <c r="B278" s="49"/>
      <c r="D278" s="50"/>
      <c r="E278" s="50"/>
      <c r="F278" s="50"/>
      <c r="G278" s="50"/>
      <c r="H278" s="50"/>
      <c r="I278" s="50"/>
      <c r="J278" s="50">
        <f t="shared" si="17"/>
        <v>0</v>
      </c>
      <c r="K278" s="50"/>
      <c r="L278" s="50">
        <f t="shared" si="18"/>
        <v>0</v>
      </c>
      <c r="M278" s="48" t="str">
        <f t="shared" si="19"/>
        <v/>
      </c>
    </row>
    <row r="279" spans="1:13">
      <c r="A279" s="48" t="str">
        <f t="shared" si="16"/>
        <v/>
      </c>
      <c r="B279" s="49"/>
      <c r="D279" s="50"/>
      <c r="E279" s="50"/>
      <c r="F279" s="50"/>
      <c r="G279" s="50"/>
      <c r="H279" s="50"/>
      <c r="I279" s="50"/>
      <c r="J279" s="50">
        <f t="shared" si="17"/>
        <v>0</v>
      </c>
      <c r="K279" s="50"/>
      <c r="L279" s="50">
        <f t="shared" si="18"/>
        <v>0</v>
      </c>
      <c r="M279" s="48" t="str">
        <f t="shared" si="19"/>
        <v/>
      </c>
    </row>
    <row r="280" spans="1:13">
      <c r="A280" s="48" t="str">
        <f t="shared" si="16"/>
        <v/>
      </c>
      <c r="B280" s="49"/>
      <c r="D280" s="50"/>
      <c r="E280" s="50"/>
      <c r="F280" s="50"/>
      <c r="G280" s="50"/>
      <c r="H280" s="50"/>
      <c r="I280" s="50"/>
      <c r="J280" s="50">
        <f t="shared" si="17"/>
        <v>0</v>
      </c>
      <c r="K280" s="50"/>
      <c r="L280" s="50">
        <f t="shared" si="18"/>
        <v>0</v>
      </c>
      <c r="M280" s="48" t="str">
        <f t="shared" si="19"/>
        <v/>
      </c>
    </row>
    <row r="281" spans="1:13">
      <c r="A281" s="48" t="str">
        <f t="shared" si="16"/>
        <v/>
      </c>
      <c r="B281" s="49"/>
      <c r="D281" s="50"/>
      <c r="E281" s="50"/>
      <c r="F281" s="50"/>
      <c r="G281" s="50"/>
      <c r="H281" s="50"/>
      <c r="I281" s="50"/>
      <c r="J281" s="50">
        <f t="shared" si="17"/>
        <v>0</v>
      </c>
      <c r="K281" s="50"/>
      <c r="L281" s="50">
        <f t="shared" si="18"/>
        <v>0</v>
      </c>
      <c r="M281" s="48" t="str">
        <f t="shared" si="19"/>
        <v/>
      </c>
    </row>
    <row r="282" spans="1:13">
      <c r="A282" s="48" t="str">
        <f t="shared" si="16"/>
        <v/>
      </c>
      <c r="B282" s="49"/>
      <c r="D282" s="50"/>
      <c r="E282" s="50"/>
      <c r="F282" s="50"/>
      <c r="G282" s="50"/>
      <c r="H282" s="50"/>
      <c r="I282" s="50"/>
      <c r="J282" s="50">
        <f t="shared" si="17"/>
        <v>0</v>
      </c>
      <c r="K282" s="50"/>
      <c r="L282" s="50">
        <f t="shared" si="18"/>
        <v>0</v>
      </c>
      <c r="M282" s="48" t="str">
        <f t="shared" si="19"/>
        <v/>
      </c>
    </row>
    <row r="283" spans="1:13">
      <c r="A283" s="48" t="str">
        <f t="shared" si="16"/>
        <v/>
      </c>
      <c r="B283" s="49"/>
      <c r="D283" s="50"/>
      <c r="E283" s="50"/>
      <c r="F283" s="50"/>
      <c r="G283" s="50"/>
      <c r="H283" s="50"/>
      <c r="I283" s="50"/>
      <c r="J283" s="50">
        <f t="shared" si="17"/>
        <v>0</v>
      </c>
      <c r="K283" s="50"/>
      <c r="L283" s="50">
        <f t="shared" si="18"/>
        <v>0</v>
      </c>
      <c r="M283" s="48" t="str">
        <f t="shared" si="19"/>
        <v/>
      </c>
    </row>
    <row r="284" spans="1:13">
      <c r="A284" s="48" t="str">
        <f t="shared" si="16"/>
        <v/>
      </c>
      <c r="B284" s="49"/>
      <c r="D284" s="50"/>
      <c r="E284" s="50"/>
      <c r="F284" s="50"/>
      <c r="G284" s="50"/>
      <c r="H284" s="50"/>
      <c r="I284" s="50"/>
      <c r="J284" s="50">
        <f t="shared" si="17"/>
        <v>0</v>
      </c>
      <c r="K284" s="50"/>
      <c r="L284" s="50">
        <f t="shared" si="18"/>
        <v>0</v>
      </c>
      <c r="M284" s="48" t="str">
        <f t="shared" si="19"/>
        <v/>
      </c>
    </row>
    <row r="285" spans="1:13">
      <c r="A285" s="48" t="str">
        <f t="shared" si="16"/>
        <v/>
      </c>
      <c r="B285" s="49"/>
      <c r="D285" s="50"/>
      <c r="E285" s="50"/>
      <c r="F285" s="50"/>
      <c r="G285" s="50"/>
      <c r="H285" s="50"/>
      <c r="I285" s="50"/>
      <c r="J285" s="50">
        <f t="shared" si="17"/>
        <v>0</v>
      </c>
      <c r="K285" s="50"/>
      <c r="L285" s="50">
        <f t="shared" si="18"/>
        <v>0</v>
      </c>
      <c r="M285" s="48" t="str">
        <f t="shared" si="19"/>
        <v/>
      </c>
    </row>
    <row r="286" spans="1:13">
      <c r="A286" s="48" t="str">
        <f t="shared" si="16"/>
        <v/>
      </c>
      <c r="B286" s="49"/>
      <c r="D286" s="50"/>
      <c r="E286" s="50"/>
      <c r="F286" s="50"/>
      <c r="G286" s="50"/>
      <c r="H286" s="50"/>
      <c r="I286" s="50"/>
      <c r="J286" s="50">
        <f t="shared" si="17"/>
        <v>0</v>
      </c>
      <c r="K286" s="50"/>
      <c r="L286" s="50">
        <f t="shared" si="18"/>
        <v>0</v>
      </c>
      <c r="M286" s="48" t="str">
        <f t="shared" si="19"/>
        <v/>
      </c>
    </row>
    <row r="287" spans="1:13">
      <c r="A287" s="48" t="str">
        <f t="shared" si="16"/>
        <v/>
      </c>
      <c r="B287" s="49"/>
      <c r="D287" s="50"/>
      <c r="E287" s="50"/>
      <c r="F287" s="50"/>
      <c r="G287" s="50"/>
      <c r="H287" s="50"/>
      <c r="I287" s="50"/>
      <c r="J287" s="50">
        <f t="shared" si="17"/>
        <v>0</v>
      </c>
      <c r="K287" s="50"/>
      <c r="L287" s="50">
        <f t="shared" si="18"/>
        <v>0</v>
      </c>
      <c r="M287" s="48" t="str">
        <f t="shared" si="19"/>
        <v/>
      </c>
    </row>
    <row r="288" spans="1:13">
      <c r="A288" s="48" t="str">
        <f t="shared" si="16"/>
        <v/>
      </c>
      <c r="B288" s="49"/>
      <c r="D288" s="50"/>
      <c r="E288" s="50"/>
      <c r="F288" s="50"/>
      <c r="G288" s="50"/>
      <c r="H288" s="50"/>
      <c r="I288" s="50"/>
      <c r="J288" s="50">
        <f t="shared" si="17"/>
        <v>0</v>
      </c>
      <c r="K288" s="50"/>
      <c r="L288" s="50">
        <f t="shared" si="18"/>
        <v>0</v>
      </c>
      <c r="M288" s="48" t="str">
        <f t="shared" si="19"/>
        <v/>
      </c>
    </row>
    <row r="289" spans="1:13">
      <c r="A289" s="48" t="str">
        <f t="shared" si="16"/>
        <v/>
      </c>
      <c r="B289" s="49"/>
      <c r="D289" s="50"/>
      <c r="E289" s="50"/>
      <c r="F289" s="50"/>
      <c r="G289" s="50"/>
      <c r="H289" s="50"/>
      <c r="I289" s="50"/>
      <c r="J289" s="50">
        <f t="shared" si="17"/>
        <v>0</v>
      </c>
      <c r="K289" s="50"/>
      <c r="L289" s="50">
        <f t="shared" si="18"/>
        <v>0</v>
      </c>
      <c r="M289" s="48" t="str">
        <f t="shared" si="19"/>
        <v/>
      </c>
    </row>
    <row r="290" spans="1:13">
      <c r="A290" s="48" t="str">
        <f t="shared" si="16"/>
        <v/>
      </c>
      <c r="B290" s="49"/>
      <c r="D290" s="50"/>
      <c r="E290" s="50"/>
      <c r="F290" s="50"/>
      <c r="G290" s="50"/>
      <c r="H290" s="50"/>
      <c r="I290" s="50"/>
      <c r="J290" s="50">
        <f t="shared" si="17"/>
        <v>0</v>
      </c>
      <c r="K290" s="50"/>
      <c r="L290" s="50">
        <f t="shared" si="18"/>
        <v>0</v>
      </c>
      <c r="M290" s="48" t="str">
        <f t="shared" si="19"/>
        <v/>
      </c>
    </row>
    <row r="291" spans="1:13">
      <c r="A291" s="48" t="str">
        <f t="shared" si="16"/>
        <v/>
      </c>
      <c r="B291" s="49"/>
      <c r="D291" s="50"/>
      <c r="E291" s="50"/>
      <c r="F291" s="50"/>
      <c r="G291" s="50"/>
      <c r="H291" s="50"/>
      <c r="I291" s="50"/>
      <c r="J291" s="50">
        <f t="shared" si="17"/>
        <v>0</v>
      </c>
      <c r="K291" s="50"/>
      <c r="L291" s="50">
        <f t="shared" si="18"/>
        <v>0</v>
      </c>
      <c r="M291" s="48" t="str">
        <f t="shared" si="19"/>
        <v/>
      </c>
    </row>
    <row r="292" spans="1:13">
      <c r="A292" s="48" t="str">
        <f t="shared" si="16"/>
        <v/>
      </c>
      <c r="B292" s="49"/>
      <c r="D292" s="50"/>
      <c r="E292" s="50"/>
      <c r="F292" s="50"/>
      <c r="G292" s="50"/>
      <c r="H292" s="50"/>
      <c r="I292" s="50"/>
      <c r="J292" s="50">
        <f t="shared" si="17"/>
        <v>0</v>
      </c>
      <c r="K292" s="50"/>
      <c r="L292" s="50">
        <f t="shared" si="18"/>
        <v>0</v>
      </c>
      <c r="M292" s="48" t="str">
        <f t="shared" si="19"/>
        <v/>
      </c>
    </row>
    <row r="293" spans="1:13">
      <c r="A293" s="48" t="str">
        <f t="shared" ref="A293:A356" si="20">IF(ISBLANK(B293),"",A292+1)</f>
        <v/>
      </c>
      <c r="B293" s="49"/>
      <c r="D293" s="50"/>
      <c r="E293" s="50"/>
      <c r="F293" s="50"/>
      <c r="G293" s="50"/>
      <c r="H293" s="50"/>
      <c r="I293" s="50"/>
      <c r="J293" s="50">
        <f t="shared" ref="J293:J356" si="21">SUM(D293:I293)</f>
        <v>0</v>
      </c>
      <c r="K293" s="50"/>
      <c r="L293" s="50">
        <f t="shared" ref="L293:L356" si="22">IF(ISERROR(ROUNDUP(K293/J293,-3)),0,ROUNDUP(K293/J293,-3))</f>
        <v>0</v>
      </c>
      <c r="M293" s="48" t="str">
        <f t="shared" ref="M293:M356" si="23">IF(ISBLANK(B293),"",MONTH(B293))</f>
        <v/>
      </c>
    </row>
    <row r="294" spans="1:13">
      <c r="A294" s="48" t="str">
        <f t="shared" si="20"/>
        <v/>
      </c>
      <c r="B294" s="49"/>
      <c r="D294" s="50"/>
      <c r="E294" s="50"/>
      <c r="F294" s="50"/>
      <c r="G294" s="50"/>
      <c r="H294" s="50"/>
      <c r="I294" s="50"/>
      <c r="J294" s="50">
        <f t="shared" si="21"/>
        <v>0</v>
      </c>
      <c r="K294" s="50"/>
      <c r="L294" s="50">
        <f t="shared" si="22"/>
        <v>0</v>
      </c>
      <c r="M294" s="48" t="str">
        <f t="shared" si="23"/>
        <v/>
      </c>
    </row>
    <row r="295" spans="1:13">
      <c r="A295" s="48" t="str">
        <f t="shared" si="20"/>
        <v/>
      </c>
      <c r="B295" s="49"/>
      <c r="D295" s="50"/>
      <c r="E295" s="50"/>
      <c r="F295" s="50"/>
      <c r="G295" s="50"/>
      <c r="H295" s="50"/>
      <c r="I295" s="50"/>
      <c r="J295" s="50">
        <f t="shared" si="21"/>
        <v>0</v>
      </c>
      <c r="K295" s="50"/>
      <c r="L295" s="50">
        <f t="shared" si="22"/>
        <v>0</v>
      </c>
      <c r="M295" s="48" t="str">
        <f t="shared" si="23"/>
        <v/>
      </c>
    </row>
    <row r="296" spans="1:13">
      <c r="A296" s="48" t="str">
        <f t="shared" si="20"/>
        <v/>
      </c>
      <c r="B296" s="49"/>
      <c r="D296" s="50"/>
      <c r="E296" s="50"/>
      <c r="F296" s="50"/>
      <c r="G296" s="50"/>
      <c r="H296" s="50"/>
      <c r="I296" s="50"/>
      <c r="J296" s="50">
        <f t="shared" si="21"/>
        <v>0</v>
      </c>
      <c r="K296" s="50"/>
      <c r="L296" s="50">
        <f t="shared" si="22"/>
        <v>0</v>
      </c>
      <c r="M296" s="48" t="str">
        <f t="shared" si="23"/>
        <v/>
      </c>
    </row>
    <row r="297" spans="1:13">
      <c r="A297" s="48" t="str">
        <f t="shared" si="20"/>
        <v/>
      </c>
      <c r="B297" s="49"/>
      <c r="D297" s="50"/>
      <c r="E297" s="50"/>
      <c r="F297" s="50"/>
      <c r="G297" s="50"/>
      <c r="H297" s="50"/>
      <c r="I297" s="50"/>
      <c r="J297" s="50">
        <f t="shared" si="21"/>
        <v>0</v>
      </c>
      <c r="K297" s="50"/>
      <c r="L297" s="50">
        <f t="shared" si="22"/>
        <v>0</v>
      </c>
      <c r="M297" s="48" t="str">
        <f t="shared" si="23"/>
        <v/>
      </c>
    </row>
    <row r="298" spans="1:13">
      <c r="A298" s="48" t="str">
        <f t="shared" si="20"/>
        <v/>
      </c>
      <c r="B298" s="49"/>
      <c r="D298" s="50"/>
      <c r="E298" s="50"/>
      <c r="F298" s="50"/>
      <c r="G298" s="50"/>
      <c r="H298" s="50"/>
      <c r="I298" s="50"/>
      <c r="J298" s="50">
        <f t="shared" si="21"/>
        <v>0</v>
      </c>
      <c r="K298" s="50"/>
      <c r="L298" s="50">
        <f t="shared" si="22"/>
        <v>0</v>
      </c>
      <c r="M298" s="48" t="str">
        <f t="shared" si="23"/>
        <v/>
      </c>
    </row>
    <row r="299" spans="1:13">
      <c r="A299" s="48" t="str">
        <f t="shared" si="20"/>
        <v/>
      </c>
      <c r="B299" s="49"/>
      <c r="D299" s="50"/>
      <c r="E299" s="50"/>
      <c r="F299" s="50"/>
      <c r="G299" s="50"/>
      <c r="H299" s="50"/>
      <c r="I299" s="50"/>
      <c r="J299" s="50">
        <f t="shared" si="21"/>
        <v>0</v>
      </c>
      <c r="K299" s="50"/>
      <c r="L299" s="50">
        <f t="shared" si="22"/>
        <v>0</v>
      </c>
      <c r="M299" s="48" t="str">
        <f t="shared" si="23"/>
        <v/>
      </c>
    </row>
    <row r="300" spans="1:13">
      <c r="A300" s="48" t="str">
        <f t="shared" si="20"/>
        <v/>
      </c>
      <c r="B300" s="49"/>
      <c r="D300" s="50"/>
      <c r="E300" s="50"/>
      <c r="F300" s="50"/>
      <c r="G300" s="50"/>
      <c r="H300" s="50"/>
      <c r="I300" s="50"/>
      <c r="J300" s="50">
        <f t="shared" si="21"/>
        <v>0</v>
      </c>
      <c r="K300" s="50"/>
      <c r="L300" s="50">
        <f t="shared" si="22"/>
        <v>0</v>
      </c>
      <c r="M300" s="48" t="str">
        <f t="shared" si="23"/>
        <v/>
      </c>
    </row>
    <row r="301" spans="1:13">
      <c r="A301" s="48" t="str">
        <f t="shared" si="20"/>
        <v/>
      </c>
      <c r="B301" s="49"/>
      <c r="D301" s="50"/>
      <c r="E301" s="50"/>
      <c r="F301" s="50"/>
      <c r="G301" s="50"/>
      <c r="H301" s="50"/>
      <c r="I301" s="50"/>
      <c r="J301" s="50">
        <f t="shared" si="21"/>
        <v>0</v>
      </c>
      <c r="K301" s="50"/>
      <c r="L301" s="50">
        <f t="shared" si="22"/>
        <v>0</v>
      </c>
      <c r="M301" s="48" t="str">
        <f t="shared" si="23"/>
        <v/>
      </c>
    </row>
    <row r="302" spans="1:13">
      <c r="A302" s="48" t="str">
        <f t="shared" si="20"/>
        <v/>
      </c>
      <c r="B302" s="49"/>
      <c r="D302" s="50"/>
      <c r="E302" s="50"/>
      <c r="F302" s="50"/>
      <c r="G302" s="50"/>
      <c r="H302" s="50"/>
      <c r="I302" s="50"/>
      <c r="J302" s="50">
        <f t="shared" si="21"/>
        <v>0</v>
      </c>
      <c r="K302" s="50"/>
      <c r="L302" s="50">
        <f t="shared" si="22"/>
        <v>0</v>
      </c>
      <c r="M302" s="48" t="str">
        <f t="shared" si="23"/>
        <v/>
      </c>
    </row>
    <row r="303" spans="1:13">
      <c r="A303" s="48" t="str">
        <f t="shared" si="20"/>
        <v/>
      </c>
      <c r="B303" s="49"/>
      <c r="D303" s="50"/>
      <c r="E303" s="50"/>
      <c r="F303" s="50"/>
      <c r="G303" s="50"/>
      <c r="H303" s="50"/>
      <c r="I303" s="50"/>
      <c r="J303" s="50">
        <f t="shared" si="21"/>
        <v>0</v>
      </c>
      <c r="K303" s="50"/>
      <c r="L303" s="50">
        <f t="shared" si="22"/>
        <v>0</v>
      </c>
      <c r="M303" s="48" t="str">
        <f t="shared" si="23"/>
        <v/>
      </c>
    </row>
    <row r="304" spans="1:13">
      <c r="A304" s="48" t="str">
        <f t="shared" si="20"/>
        <v/>
      </c>
      <c r="B304" s="49"/>
      <c r="D304" s="50"/>
      <c r="E304" s="50"/>
      <c r="F304" s="50"/>
      <c r="G304" s="50"/>
      <c r="H304" s="50"/>
      <c r="I304" s="50"/>
      <c r="J304" s="50">
        <f t="shared" si="21"/>
        <v>0</v>
      </c>
      <c r="K304" s="50"/>
      <c r="L304" s="50">
        <f t="shared" si="22"/>
        <v>0</v>
      </c>
      <c r="M304" s="48" t="str">
        <f t="shared" si="23"/>
        <v/>
      </c>
    </row>
    <row r="305" spans="1:13">
      <c r="A305" s="48" t="str">
        <f t="shared" si="20"/>
        <v/>
      </c>
      <c r="B305" s="49"/>
      <c r="D305" s="50"/>
      <c r="E305" s="50"/>
      <c r="F305" s="50"/>
      <c r="G305" s="50"/>
      <c r="H305" s="50"/>
      <c r="I305" s="50"/>
      <c r="J305" s="50">
        <f t="shared" si="21"/>
        <v>0</v>
      </c>
      <c r="K305" s="50"/>
      <c r="L305" s="50">
        <f t="shared" si="22"/>
        <v>0</v>
      </c>
      <c r="M305" s="48" t="str">
        <f t="shared" si="23"/>
        <v/>
      </c>
    </row>
    <row r="306" spans="1:13">
      <c r="A306" s="48" t="str">
        <f t="shared" si="20"/>
        <v/>
      </c>
      <c r="B306" s="49"/>
      <c r="D306" s="50"/>
      <c r="E306" s="50"/>
      <c r="F306" s="50"/>
      <c r="G306" s="50"/>
      <c r="H306" s="50"/>
      <c r="I306" s="50"/>
      <c r="J306" s="50">
        <f t="shared" si="21"/>
        <v>0</v>
      </c>
      <c r="K306" s="50"/>
      <c r="L306" s="50">
        <f t="shared" si="22"/>
        <v>0</v>
      </c>
      <c r="M306" s="48" t="str">
        <f t="shared" si="23"/>
        <v/>
      </c>
    </row>
    <row r="307" spans="1:13">
      <c r="A307" s="48" t="str">
        <f t="shared" si="20"/>
        <v/>
      </c>
      <c r="B307" s="49"/>
      <c r="D307" s="50"/>
      <c r="E307" s="50"/>
      <c r="F307" s="50"/>
      <c r="G307" s="50"/>
      <c r="H307" s="50"/>
      <c r="I307" s="50"/>
      <c r="J307" s="50">
        <f t="shared" si="21"/>
        <v>0</v>
      </c>
      <c r="K307" s="50"/>
      <c r="L307" s="50">
        <f t="shared" si="22"/>
        <v>0</v>
      </c>
      <c r="M307" s="48" t="str">
        <f t="shared" si="23"/>
        <v/>
      </c>
    </row>
    <row r="308" spans="1:13">
      <c r="A308" s="48" t="str">
        <f t="shared" si="20"/>
        <v/>
      </c>
      <c r="B308" s="49"/>
      <c r="D308" s="50"/>
      <c r="E308" s="50"/>
      <c r="F308" s="50"/>
      <c r="G308" s="50"/>
      <c r="H308" s="50"/>
      <c r="I308" s="50"/>
      <c r="J308" s="50">
        <f t="shared" si="21"/>
        <v>0</v>
      </c>
      <c r="K308" s="50"/>
      <c r="L308" s="50">
        <f t="shared" si="22"/>
        <v>0</v>
      </c>
      <c r="M308" s="48" t="str">
        <f t="shared" si="23"/>
        <v/>
      </c>
    </row>
    <row r="309" spans="1:13">
      <c r="A309" s="48" t="str">
        <f t="shared" si="20"/>
        <v/>
      </c>
      <c r="B309" s="49"/>
      <c r="D309" s="50"/>
      <c r="E309" s="50"/>
      <c r="F309" s="50"/>
      <c r="G309" s="50"/>
      <c r="H309" s="50"/>
      <c r="I309" s="50"/>
      <c r="J309" s="50">
        <f t="shared" si="21"/>
        <v>0</v>
      </c>
      <c r="K309" s="50"/>
      <c r="L309" s="50">
        <f t="shared" si="22"/>
        <v>0</v>
      </c>
      <c r="M309" s="48" t="str">
        <f t="shared" si="23"/>
        <v/>
      </c>
    </row>
    <row r="310" spans="1:13">
      <c r="A310" s="48" t="str">
        <f t="shared" si="20"/>
        <v/>
      </c>
      <c r="B310" s="49"/>
      <c r="D310" s="50"/>
      <c r="E310" s="50"/>
      <c r="F310" s="50"/>
      <c r="G310" s="50"/>
      <c r="H310" s="50"/>
      <c r="I310" s="50"/>
      <c r="J310" s="50">
        <f t="shared" si="21"/>
        <v>0</v>
      </c>
      <c r="K310" s="50"/>
      <c r="L310" s="50">
        <f t="shared" si="22"/>
        <v>0</v>
      </c>
      <c r="M310" s="48" t="str">
        <f t="shared" si="23"/>
        <v/>
      </c>
    </row>
    <row r="311" spans="1:13">
      <c r="A311" s="48" t="str">
        <f t="shared" si="20"/>
        <v/>
      </c>
      <c r="B311" s="49"/>
      <c r="D311" s="50"/>
      <c r="E311" s="50"/>
      <c r="F311" s="50"/>
      <c r="G311" s="50"/>
      <c r="H311" s="50"/>
      <c r="I311" s="50"/>
      <c r="J311" s="50">
        <f t="shared" si="21"/>
        <v>0</v>
      </c>
      <c r="K311" s="50"/>
      <c r="L311" s="50">
        <f t="shared" si="22"/>
        <v>0</v>
      </c>
      <c r="M311" s="48" t="str">
        <f t="shared" si="23"/>
        <v/>
      </c>
    </row>
    <row r="312" spans="1:13">
      <c r="A312" s="48" t="str">
        <f t="shared" si="20"/>
        <v/>
      </c>
      <c r="B312" s="49"/>
      <c r="D312" s="50"/>
      <c r="E312" s="50"/>
      <c r="F312" s="50"/>
      <c r="G312" s="50"/>
      <c r="H312" s="50"/>
      <c r="I312" s="50"/>
      <c r="J312" s="50">
        <f t="shared" si="21"/>
        <v>0</v>
      </c>
      <c r="K312" s="50"/>
      <c r="L312" s="50">
        <f t="shared" si="22"/>
        <v>0</v>
      </c>
      <c r="M312" s="48" t="str">
        <f t="shared" si="23"/>
        <v/>
      </c>
    </row>
    <row r="313" spans="1:13">
      <c r="A313" s="48" t="str">
        <f t="shared" si="20"/>
        <v/>
      </c>
      <c r="B313" s="49"/>
      <c r="D313" s="50"/>
      <c r="E313" s="50"/>
      <c r="F313" s="50"/>
      <c r="G313" s="50"/>
      <c r="H313" s="50"/>
      <c r="I313" s="50"/>
      <c r="J313" s="50">
        <f t="shared" si="21"/>
        <v>0</v>
      </c>
      <c r="K313" s="50"/>
      <c r="L313" s="50">
        <f t="shared" si="22"/>
        <v>0</v>
      </c>
      <c r="M313" s="48" t="str">
        <f t="shared" si="23"/>
        <v/>
      </c>
    </row>
    <row r="314" spans="1:13">
      <c r="A314" s="48" t="str">
        <f t="shared" si="20"/>
        <v/>
      </c>
      <c r="B314" s="49"/>
      <c r="D314" s="50"/>
      <c r="E314" s="50"/>
      <c r="F314" s="50"/>
      <c r="G314" s="50"/>
      <c r="H314" s="50"/>
      <c r="I314" s="50"/>
      <c r="J314" s="50">
        <f t="shared" si="21"/>
        <v>0</v>
      </c>
      <c r="K314" s="50"/>
      <c r="L314" s="50">
        <f t="shared" si="22"/>
        <v>0</v>
      </c>
      <c r="M314" s="48" t="str">
        <f t="shared" si="23"/>
        <v/>
      </c>
    </row>
    <row r="315" spans="1:13">
      <c r="A315" s="48" t="str">
        <f t="shared" si="20"/>
        <v/>
      </c>
      <c r="B315" s="49"/>
      <c r="D315" s="50"/>
      <c r="E315" s="50"/>
      <c r="F315" s="50"/>
      <c r="G315" s="50"/>
      <c r="H315" s="50"/>
      <c r="I315" s="50"/>
      <c r="J315" s="50">
        <f t="shared" si="21"/>
        <v>0</v>
      </c>
      <c r="K315" s="50"/>
      <c r="L315" s="50">
        <f t="shared" si="22"/>
        <v>0</v>
      </c>
      <c r="M315" s="48" t="str">
        <f t="shared" si="23"/>
        <v/>
      </c>
    </row>
    <row r="316" spans="1:13">
      <c r="A316" s="48" t="str">
        <f t="shared" si="20"/>
        <v/>
      </c>
      <c r="B316" s="49"/>
      <c r="D316" s="50"/>
      <c r="E316" s="50"/>
      <c r="F316" s="50"/>
      <c r="G316" s="50"/>
      <c r="H316" s="50"/>
      <c r="I316" s="50"/>
      <c r="J316" s="50">
        <f t="shared" si="21"/>
        <v>0</v>
      </c>
      <c r="K316" s="50"/>
      <c r="L316" s="50">
        <f t="shared" si="22"/>
        <v>0</v>
      </c>
      <c r="M316" s="48" t="str">
        <f t="shared" si="23"/>
        <v/>
      </c>
    </row>
    <row r="317" spans="1:13">
      <c r="A317" s="48" t="str">
        <f t="shared" si="20"/>
        <v/>
      </c>
      <c r="B317" s="49"/>
      <c r="D317" s="50"/>
      <c r="E317" s="50"/>
      <c r="F317" s="50"/>
      <c r="G317" s="50"/>
      <c r="H317" s="50"/>
      <c r="I317" s="50"/>
      <c r="J317" s="50">
        <f t="shared" si="21"/>
        <v>0</v>
      </c>
      <c r="K317" s="50"/>
      <c r="L317" s="50">
        <f t="shared" si="22"/>
        <v>0</v>
      </c>
      <c r="M317" s="48" t="str">
        <f t="shared" si="23"/>
        <v/>
      </c>
    </row>
    <row r="318" spans="1:13">
      <c r="A318" s="48" t="str">
        <f t="shared" si="20"/>
        <v/>
      </c>
      <c r="B318" s="49"/>
      <c r="D318" s="50"/>
      <c r="E318" s="50"/>
      <c r="F318" s="50"/>
      <c r="G318" s="50"/>
      <c r="H318" s="50"/>
      <c r="I318" s="50"/>
      <c r="J318" s="50">
        <f t="shared" si="21"/>
        <v>0</v>
      </c>
      <c r="K318" s="50"/>
      <c r="L318" s="50">
        <f t="shared" si="22"/>
        <v>0</v>
      </c>
      <c r="M318" s="48" t="str">
        <f t="shared" si="23"/>
        <v/>
      </c>
    </row>
    <row r="319" spans="1:13">
      <c r="A319" s="48" t="str">
        <f t="shared" si="20"/>
        <v/>
      </c>
      <c r="B319" s="49"/>
      <c r="D319" s="50"/>
      <c r="E319" s="50"/>
      <c r="F319" s="50"/>
      <c r="G319" s="50"/>
      <c r="H319" s="50"/>
      <c r="I319" s="50"/>
      <c r="J319" s="50">
        <f t="shared" si="21"/>
        <v>0</v>
      </c>
      <c r="K319" s="50"/>
      <c r="L319" s="50">
        <f t="shared" si="22"/>
        <v>0</v>
      </c>
      <c r="M319" s="48" t="str">
        <f t="shared" si="23"/>
        <v/>
      </c>
    </row>
    <row r="320" spans="1:13">
      <c r="A320" s="48" t="str">
        <f t="shared" si="20"/>
        <v/>
      </c>
      <c r="B320" s="49"/>
      <c r="D320" s="50"/>
      <c r="E320" s="50"/>
      <c r="F320" s="50"/>
      <c r="G320" s="50"/>
      <c r="H320" s="50"/>
      <c r="I320" s="50"/>
      <c r="J320" s="50">
        <f t="shared" si="21"/>
        <v>0</v>
      </c>
      <c r="K320" s="50"/>
      <c r="L320" s="50">
        <f t="shared" si="22"/>
        <v>0</v>
      </c>
      <c r="M320" s="48" t="str">
        <f t="shared" si="23"/>
        <v/>
      </c>
    </row>
    <row r="321" spans="1:13">
      <c r="A321" s="48" t="str">
        <f t="shared" si="20"/>
        <v/>
      </c>
      <c r="B321" s="49"/>
      <c r="D321" s="50"/>
      <c r="E321" s="50"/>
      <c r="F321" s="50"/>
      <c r="G321" s="50"/>
      <c r="H321" s="50"/>
      <c r="I321" s="50"/>
      <c r="J321" s="50">
        <f t="shared" si="21"/>
        <v>0</v>
      </c>
      <c r="K321" s="50"/>
      <c r="L321" s="50">
        <f t="shared" si="22"/>
        <v>0</v>
      </c>
      <c r="M321" s="48" t="str">
        <f t="shared" si="23"/>
        <v/>
      </c>
    </row>
    <row r="322" spans="1:13">
      <c r="A322" s="48" t="str">
        <f t="shared" si="20"/>
        <v/>
      </c>
      <c r="B322" s="49"/>
      <c r="D322" s="50"/>
      <c r="E322" s="50"/>
      <c r="F322" s="50"/>
      <c r="G322" s="50"/>
      <c r="H322" s="50"/>
      <c r="I322" s="50"/>
      <c r="J322" s="50">
        <f t="shared" si="21"/>
        <v>0</v>
      </c>
      <c r="K322" s="50"/>
      <c r="L322" s="50">
        <f t="shared" si="22"/>
        <v>0</v>
      </c>
      <c r="M322" s="48" t="str">
        <f t="shared" si="23"/>
        <v/>
      </c>
    </row>
    <row r="323" spans="1:13">
      <c r="A323" s="48" t="str">
        <f t="shared" si="20"/>
        <v/>
      </c>
      <c r="B323" s="49"/>
      <c r="D323" s="50"/>
      <c r="E323" s="50"/>
      <c r="F323" s="50"/>
      <c r="G323" s="50"/>
      <c r="H323" s="50"/>
      <c r="I323" s="50"/>
      <c r="J323" s="50">
        <f t="shared" si="21"/>
        <v>0</v>
      </c>
      <c r="K323" s="50"/>
      <c r="L323" s="50">
        <f t="shared" si="22"/>
        <v>0</v>
      </c>
      <c r="M323" s="48" t="str">
        <f t="shared" si="23"/>
        <v/>
      </c>
    </row>
    <row r="324" spans="1:13">
      <c r="A324" s="48" t="str">
        <f t="shared" si="20"/>
        <v/>
      </c>
      <c r="B324" s="49"/>
      <c r="D324" s="50"/>
      <c r="E324" s="50"/>
      <c r="F324" s="50"/>
      <c r="G324" s="50"/>
      <c r="H324" s="50"/>
      <c r="I324" s="50"/>
      <c r="J324" s="50">
        <f t="shared" si="21"/>
        <v>0</v>
      </c>
      <c r="K324" s="50"/>
      <c r="L324" s="50">
        <f t="shared" si="22"/>
        <v>0</v>
      </c>
      <c r="M324" s="48" t="str">
        <f t="shared" si="23"/>
        <v/>
      </c>
    </row>
    <row r="325" spans="1:13">
      <c r="A325" s="48" t="str">
        <f t="shared" si="20"/>
        <v/>
      </c>
      <c r="B325" s="49"/>
      <c r="D325" s="50"/>
      <c r="E325" s="50"/>
      <c r="F325" s="50"/>
      <c r="G325" s="50"/>
      <c r="H325" s="50"/>
      <c r="I325" s="50"/>
      <c r="J325" s="50">
        <f t="shared" si="21"/>
        <v>0</v>
      </c>
      <c r="K325" s="50"/>
      <c r="L325" s="50">
        <f t="shared" si="22"/>
        <v>0</v>
      </c>
      <c r="M325" s="48" t="str">
        <f t="shared" si="23"/>
        <v/>
      </c>
    </row>
    <row r="326" spans="1:13">
      <c r="A326" s="48" t="str">
        <f t="shared" si="20"/>
        <v/>
      </c>
      <c r="B326" s="49"/>
      <c r="D326" s="50"/>
      <c r="E326" s="50"/>
      <c r="F326" s="50"/>
      <c r="G326" s="50"/>
      <c r="H326" s="50"/>
      <c r="I326" s="50"/>
      <c r="J326" s="50">
        <f t="shared" si="21"/>
        <v>0</v>
      </c>
      <c r="K326" s="50"/>
      <c r="L326" s="50">
        <f t="shared" si="22"/>
        <v>0</v>
      </c>
      <c r="M326" s="48" t="str">
        <f t="shared" si="23"/>
        <v/>
      </c>
    </row>
    <row r="327" spans="1:13">
      <c r="A327" s="48" t="str">
        <f t="shared" si="20"/>
        <v/>
      </c>
      <c r="B327" s="49"/>
      <c r="D327" s="50"/>
      <c r="E327" s="50"/>
      <c r="F327" s="50"/>
      <c r="G327" s="50"/>
      <c r="H327" s="50"/>
      <c r="I327" s="50"/>
      <c r="J327" s="50">
        <f t="shared" si="21"/>
        <v>0</v>
      </c>
      <c r="K327" s="50"/>
      <c r="L327" s="50">
        <f t="shared" si="22"/>
        <v>0</v>
      </c>
      <c r="M327" s="48" t="str">
        <f t="shared" si="23"/>
        <v/>
      </c>
    </row>
    <row r="328" spans="1:13">
      <c r="A328" s="48" t="str">
        <f t="shared" si="20"/>
        <v/>
      </c>
      <c r="B328" s="49"/>
      <c r="D328" s="50"/>
      <c r="E328" s="50"/>
      <c r="F328" s="50"/>
      <c r="G328" s="50"/>
      <c r="H328" s="50"/>
      <c r="I328" s="50"/>
      <c r="J328" s="50">
        <f t="shared" si="21"/>
        <v>0</v>
      </c>
      <c r="K328" s="50"/>
      <c r="L328" s="50">
        <f t="shared" si="22"/>
        <v>0</v>
      </c>
      <c r="M328" s="48" t="str">
        <f t="shared" si="23"/>
        <v/>
      </c>
    </row>
    <row r="329" spans="1:13">
      <c r="A329" s="48" t="str">
        <f t="shared" si="20"/>
        <v/>
      </c>
      <c r="B329" s="49"/>
      <c r="D329" s="50"/>
      <c r="E329" s="50"/>
      <c r="F329" s="50"/>
      <c r="G329" s="50"/>
      <c r="H329" s="50"/>
      <c r="I329" s="50"/>
      <c r="J329" s="50">
        <f t="shared" si="21"/>
        <v>0</v>
      </c>
      <c r="K329" s="50"/>
      <c r="L329" s="50">
        <f t="shared" si="22"/>
        <v>0</v>
      </c>
      <c r="M329" s="48" t="str">
        <f t="shared" si="23"/>
        <v/>
      </c>
    </row>
    <row r="330" spans="1:13">
      <c r="A330" s="48" t="str">
        <f t="shared" si="20"/>
        <v/>
      </c>
      <c r="B330" s="49"/>
      <c r="D330" s="50"/>
      <c r="E330" s="50"/>
      <c r="F330" s="50"/>
      <c r="G330" s="50"/>
      <c r="H330" s="50"/>
      <c r="I330" s="50"/>
      <c r="J330" s="50">
        <f t="shared" si="21"/>
        <v>0</v>
      </c>
      <c r="K330" s="50"/>
      <c r="L330" s="50">
        <f t="shared" si="22"/>
        <v>0</v>
      </c>
      <c r="M330" s="48" t="str">
        <f t="shared" si="23"/>
        <v/>
      </c>
    </row>
    <row r="331" spans="1:13">
      <c r="A331" s="48" t="str">
        <f t="shared" si="20"/>
        <v/>
      </c>
      <c r="B331" s="49"/>
      <c r="D331" s="50"/>
      <c r="E331" s="50"/>
      <c r="F331" s="50"/>
      <c r="G331" s="50"/>
      <c r="H331" s="50"/>
      <c r="I331" s="50"/>
      <c r="J331" s="50">
        <f t="shared" si="21"/>
        <v>0</v>
      </c>
      <c r="K331" s="50"/>
      <c r="L331" s="50">
        <f t="shared" si="22"/>
        <v>0</v>
      </c>
      <c r="M331" s="48" t="str">
        <f t="shared" si="23"/>
        <v/>
      </c>
    </row>
    <row r="332" spans="1:13">
      <c r="A332" s="48" t="str">
        <f t="shared" si="20"/>
        <v/>
      </c>
      <c r="B332" s="49"/>
      <c r="D332" s="50"/>
      <c r="E332" s="50"/>
      <c r="F332" s="50"/>
      <c r="G332" s="50"/>
      <c r="H332" s="50"/>
      <c r="I332" s="50"/>
      <c r="J332" s="50">
        <f t="shared" si="21"/>
        <v>0</v>
      </c>
      <c r="K332" s="50"/>
      <c r="L332" s="50">
        <f t="shared" si="22"/>
        <v>0</v>
      </c>
      <c r="M332" s="48" t="str">
        <f t="shared" si="23"/>
        <v/>
      </c>
    </row>
    <row r="333" spans="1:13">
      <c r="A333" s="48" t="str">
        <f t="shared" si="20"/>
        <v/>
      </c>
      <c r="B333" s="49"/>
      <c r="D333" s="50"/>
      <c r="E333" s="50"/>
      <c r="F333" s="50"/>
      <c r="G333" s="50"/>
      <c r="H333" s="50"/>
      <c r="I333" s="50"/>
      <c r="J333" s="50">
        <f t="shared" si="21"/>
        <v>0</v>
      </c>
      <c r="K333" s="50"/>
      <c r="L333" s="50">
        <f t="shared" si="22"/>
        <v>0</v>
      </c>
      <c r="M333" s="48" t="str">
        <f t="shared" si="23"/>
        <v/>
      </c>
    </row>
    <row r="334" spans="1:13">
      <c r="A334" s="48" t="str">
        <f t="shared" si="20"/>
        <v/>
      </c>
      <c r="B334" s="49"/>
      <c r="D334" s="50"/>
      <c r="E334" s="50"/>
      <c r="F334" s="50"/>
      <c r="G334" s="50"/>
      <c r="H334" s="50"/>
      <c r="I334" s="50"/>
      <c r="J334" s="50">
        <f t="shared" si="21"/>
        <v>0</v>
      </c>
      <c r="K334" s="50"/>
      <c r="L334" s="50">
        <f t="shared" si="22"/>
        <v>0</v>
      </c>
      <c r="M334" s="48" t="str">
        <f t="shared" si="23"/>
        <v/>
      </c>
    </row>
    <row r="335" spans="1:13">
      <c r="A335" s="48" t="str">
        <f t="shared" si="20"/>
        <v/>
      </c>
      <c r="B335" s="49"/>
      <c r="D335" s="50"/>
      <c r="E335" s="50"/>
      <c r="F335" s="50"/>
      <c r="G335" s="50"/>
      <c r="H335" s="50"/>
      <c r="I335" s="50"/>
      <c r="J335" s="50">
        <f t="shared" si="21"/>
        <v>0</v>
      </c>
      <c r="K335" s="50"/>
      <c r="L335" s="50">
        <f t="shared" si="22"/>
        <v>0</v>
      </c>
      <c r="M335" s="48" t="str">
        <f t="shared" si="23"/>
        <v/>
      </c>
    </row>
    <row r="336" spans="1:13">
      <c r="A336" s="48" t="str">
        <f t="shared" si="20"/>
        <v/>
      </c>
      <c r="B336" s="49"/>
      <c r="D336" s="50"/>
      <c r="E336" s="50"/>
      <c r="F336" s="50"/>
      <c r="G336" s="50"/>
      <c r="H336" s="50"/>
      <c r="I336" s="50"/>
      <c r="J336" s="50">
        <f t="shared" si="21"/>
        <v>0</v>
      </c>
      <c r="K336" s="50"/>
      <c r="L336" s="50">
        <f t="shared" si="22"/>
        <v>0</v>
      </c>
      <c r="M336" s="48" t="str">
        <f t="shared" si="23"/>
        <v/>
      </c>
    </row>
    <row r="337" spans="1:13">
      <c r="A337" s="48" t="str">
        <f t="shared" si="20"/>
        <v/>
      </c>
      <c r="B337" s="49"/>
      <c r="D337" s="50"/>
      <c r="E337" s="50"/>
      <c r="F337" s="50"/>
      <c r="G337" s="50"/>
      <c r="H337" s="50"/>
      <c r="I337" s="50"/>
      <c r="J337" s="50">
        <f t="shared" si="21"/>
        <v>0</v>
      </c>
      <c r="K337" s="50"/>
      <c r="L337" s="50">
        <f t="shared" si="22"/>
        <v>0</v>
      </c>
      <c r="M337" s="48" t="str">
        <f t="shared" si="23"/>
        <v/>
      </c>
    </row>
    <row r="338" spans="1:13">
      <c r="A338" s="48" t="str">
        <f t="shared" si="20"/>
        <v/>
      </c>
      <c r="B338" s="49"/>
      <c r="D338" s="50"/>
      <c r="E338" s="50"/>
      <c r="F338" s="50"/>
      <c r="G338" s="50"/>
      <c r="H338" s="50"/>
      <c r="I338" s="50"/>
      <c r="J338" s="50">
        <f t="shared" si="21"/>
        <v>0</v>
      </c>
      <c r="K338" s="50"/>
      <c r="L338" s="50">
        <f t="shared" si="22"/>
        <v>0</v>
      </c>
      <c r="M338" s="48" t="str">
        <f t="shared" si="23"/>
        <v/>
      </c>
    </row>
    <row r="339" spans="1:13">
      <c r="A339" s="48" t="str">
        <f t="shared" si="20"/>
        <v/>
      </c>
      <c r="B339" s="49"/>
      <c r="D339" s="50"/>
      <c r="E339" s="50"/>
      <c r="F339" s="50"/>
      <c r="G339" s="50"/>
      <c r="H339" s="50"/>
      <c r="I339" s="50"/>
      <c r="J339" s="50">
        <f t="shared" si="21"/>
        <v>0</v>
      </c>
      <c r="K339" s="50"/>
      <c r="L339" s="50">
        <f t="shared" si="22"/>
        <v>0</v>
      </c>
      <c r="M339" s="48" t="str">
        <f t="shared" si="23"/>
        <v/>
      </c>
    </row>
    <row r="340" spans="1:13">
      <c r="A340" s="48" t="str">
        <f t="shared" si="20"/>
        <v/>
      </c>
      <c r="B340" s="49"/>
      <c r="D340" s="50"/>
      <c r="E340" s="50"/>
      <c r="F340" s="50"/>
      <c r="G340" s="50"/>
      <c r="H340" s="50"/>
      <c r="I340" s="50"/>
      <c r="J340" s="50">
        <f t="shared" si="21"/>
        <v>0</v>
      </c>
      <c r="K340" s="50"/>
      <c r="L340" s="50">
        <f t="shared" si="22"/>
        <v>0</v>
      </c>
      <c r="M340" s="48" t="str">
        <f t="shared" si="23"/>
        <v/>
      </c>
    </row>
    <row r="341" spans="1:13">
      <c r="A341" s="48" t="str">
        <f t="shared" si="20"/>
        <v/>
      </c>
      <c r="B341" s="49"/>
      <c r="D341" s="50"/>
      <c r="E341" s="50"/>
      <c r="F341" s="50"/>
      <c r="G341" s="50"/>
      <c r="H341" s="50"/>
      <c r="I341" s="50"/>
      <c r="J341" s="50">
        <f t="shared" si="21"/>
        <v>0</v>
      </c>
      <c r="K341" s="50"/>
      <c r="L341" s="50">
        <f t="shared" si="22"/>
        <v>0</v>
      </c>
      <c r="M341" s="48" t="str">
        <f t="shared" si="23"/>
        <v/>
      </c>
    </row>
    <row r="342" spans="1:13">
      <c r="A342" s="48" t="str">
        <f t="shared" si="20"/>
        <v/>
      </c>
      <c r="B342" s="49"/>
      <c r="D342" s="50"/>
      <c r="E342" s="50"/>
      <c r="F342" s="50"/>
      <c r="G342" s="50"/>
      <c r="H342" s="50"/>
      <c r="I342" s="50"/>
      <c r="J342" s="50">
        <f t="shared" si="21"/>
        <v>0</v>
      </c>
      <c r="K342" s="50"/>
      <c r="L342" s="50">
        <f t="shared" si="22"/>
        <v>0</v>
      </c>
      <c r="M342" s="48" t="str">
        <f t="shared" si="23"/>
        <v/>
      </c>
    </row>
    <row r="343" spans="1:13">
      <c r="A343" s="48" t="str">
        <f t="shared" si="20"/>
        <v/>
      </c>
      <c r="B343" s="49"/>
      <c r="D343" s="50"/>
      <c r="E343" s="50"/>
      <c r="F343" s="50"/>
      <c r="G343" s="50"/>
      <c r="H343" s="50"/>
      <c r="I343" s="50"/>
      <c r="J343" s="50">
        <f t="shared" si="21"/>
        <v>0</v>
      </c>
      <c r="K343" s="50"/>
      <c r="L343" s="50">
        <f t="shared" si="22"/>
        <v>0</v>
      </c>
      <c r="M343" s="48" t="str">
        <f t="shared" si="23"/>
        <v/>
      </c>
    </row>
    <row r="344" spans="1:13">
      <c r="A344" s="48" t="str">
        <f t="shared" si="20"/>
        <v/>
      </c>
      <c r="B344" s="49"/>
      <c r="D344" s="50"/>
      <c r="E344" s="50"/>
      <c r="F344" s="50"/>
      <c r="G344" s="50"/>
      <c r="H344" s="50"/>
      <c r="I344" s="50"/>
      <c r="J344" s="50">
        <f t="shared" si="21"/>
        <v>0</v>
      </c>
      <c r="K344" s="50"/>
      <c r="L344" s="50">
        <f t="shared" si="22"/>
        <v>0</v>
      </c>
      <c r="M344" s="48" t="str">
        <f t="shared" si="23"/>
        <v/>
      </c>
    </row>
    <row r="345" spans="1:13">
      <c r="A345" s="48" t="str">
        <f t="shared" si="20"/>
        <v/>
      </c>
      <c r="B345" s="49"/>
      <c r="D345" s="50"/>
      <c r="E345" s="50"/>
      <c r="F345" s="50"/>
      <c r="G345" s="50"/>
      <c r="H345" s="50"/>
      <c r="I345" s="50"/>
      <c r="J345" s="50">
        <f t="shared" si="21"/>
        <v>0</v>
      </c>
      <c r="K345" s="50"/>
      <c r="L345" s="50">
        <f t="shared" si="22"/>
        <v>0</v>
      </c>
      <c r="M345" s="48" t="str">
        <f t="shared" si="23"/>
        <v/>
      </c>
    </row>
    <row r="346" spans="1:13">
      <c r="A346" s="48" t="str">
        <f t="shared" si="20"/>
        <v/>
      </c>
      <c r="B346" s="49"/>
      <c r="D346" s="50"/>
      <c r="E346" s="50"/>
      <c r="F346" s="50"/>
      <c r="G346" s="50"/>
      <c r="H346" s="50"/>
      <c r="I346" s="50"/>
      <c r="J346" s="50">
        <f t="shared" si="21"/>
        <v>0</v>
      </c>
      <c r="K346" s="50"/>
      <c r="L346" s="50">
        <f t="shared" si="22"/>
        <v>0</v>
      </c>
      <c r="M346" s="48" t="str">
        <f t="shared" si="23"/>
        <v/>
      </c>
    </row>
    <row r="347" spans="1:13">
      <c r="A347" s="48" t="str">
        <f t="shared" si="20"/>
        <v/>
      </c>
      <c r="B347" s="49"/>
      <c r="D347" s="50"/>
      <c r="E347" s="50"/>
      <c r="F347" s="50"/>
      <c r="G347" s="50"/>
      <c r="H347" s="50"/>
      <c r="I347" s="50"/>
      <c r="J347" s="50">
        <f t="shared" si="21"/>
        <v>0</v>
      </c>
      <c r="K347" s="50"/>
      <c r="L347" s="50">
        <f t="shared" si="22"/>
        <v>0</v>
      </c>
      <c r="M347" s="48" t="str">
        <f t="shared" si="23"/>
        <v/>
      </c>
    </row>
    <row r="348" spans="1:13">
      <c r="A348" s="48" t="str">
        <f t="shared" si="20"/>
        <v/>
      </c>
      <c r="B348" s="49"/>
      <c r="D348" s="50"/>
      <c r="E348" s="50"/>
      <c r="F348" s="50"/>
      <c r="G348" s="50"/>
      <c r="H348" s="50"/>
      <c r="I348" s="50"/>
      <c r="J348" s="50">
        <f t="shared" si="21"/>
        <v>0</v>
      </c>
      <c r="K348" s="50"/>
      <c r="L348" s="50">
        <f t="shared" si="22"/>
        <v>0</v>
      </c>
      <c r="M348" s="48" t="str">
        <f t="shared" si="23"/>
        <v/>
      </c>
    </row>
    <row r="349" spans="1:13">
      <c r="A349" s="48" t="str">
        <f t="shared" si="20"/>
        <v/>
      </c>
      <c r="B349" s="49"/>
      <c r="D349" s="50"/>
      <c r="E349" s="50"/>
      <c r="F349" s="50"/>
      <c r="G349" s="50"/>
      <c r="H349" s="50"/>
      <c r="I349" s="50"/>
      <c r="J349" s="50">
        <f t="shared" si="21"/>
        <v>0</v>
      </c>
      <c r="K349" s="50"/>
      <c r="L349" s="50">
        <f t="shared" si="22"/>
        <v>0</v>
      </c>
      <c r="M349" s="48" t="str">
        <f t="shared" si="23"/>
        <v/>
      </c>
    </row>
    <row r="350" spans="1:13">
      <c r="A350" s="48" t="str">
        <f t="shared" si="20"/>
        <v/>
      </c>
      <c r="B350" s="49"/>
      <c r="D350" s="50"/>
      <c r="E350" s="50"/>
      <c r="F350" s="50"/>
      <c r="G350" s="50"/>
      <c r="H350" s="50"/>
      <c r="I350" s="50"/>
      <c r="J350" s="50">
        <f t="shared" si="21"/>
        <v>0</v>
      </c>
      <c r="K350" s="50"/>
      <c r="L350" s="50">
        <f t="shared" si="22"/>
        <v>0</v>
      </c>
      <c r="M350" s="48" t="str">
        <f t="shared" si="23"/>
        <v/>
      </c>
    </row>
    <row r="351" spans="1:13">
      <c r="A351" s="48" t="str">
        <f t="shared" si="20"/>
        <v/>
      </c>
      <c r="B351" s="49"/>
      <c r="D351" s="50"/>
      <c r="E351" s="50"/>
      <c r="F351" s="50"/>
      <c r="G351" s="50"/>
      <c r="H351" s="50"/>
      <c r="I351" s="50"/>
      <c r="J351" s="50">
        <f t="shared" si="21"/>
        <v>0</v>
      </c>
      <c r="K351" s="50"/>
      <c r="L351" s="50">
        <f t="shared" si="22"/>
        <v>0</v>
      </c>
      <c r="M351" s="48" t="str">
        <f t="shared" si="23"/>
        <v/>
      </c>
    </row>
    <row r="352" spans="1:13">
      <c r="A352" s="48" t="str">
        <f t="shared" si="20"/>
        <v/>
      </c>
      <c r="B352" s="49"/>
      <c r="D352" s="50"/>
      <c r="E352" s="50"/>
      <c r="F352" s="50"/>
      <c r="G352" s="50"/>
      <c r="H352" s="50"/>
      <c r="I352" s="50"/>
      <c r="J352" s="50">
        <f t="shared" si="21"/>
        <v>0</v>
      </c>
      <c r="K352" s="50"/>
      <c r="L352" s="50">
        <f t="shared" si="22"/>
        <v>0</v>
      </c>
      <c r="M352" s="48" t="str">
        <f t="shared" si="23"/>
        <v/>
      </c>
    </row>
    <row r="353" spans="1:13">
      <c r="A353" s="48" t="str">
        <f t="shared" si="20"/>
        <v/>
      </c>
      <c r="B353" s="49"/>
      <c r="D353" s="50"/>
      <c r="E353" s="50"/>
      <c r="F353" s="50"/>
      <c r="G353" s="50"/>
      <c r="H353" s="50"/>
      <c r="I353" s="50"/>
      <c r="J353" s="50">
        <f t="shared" si="21"/>
        <v>0</v>
      </c>
      <c r="K353" s="50"/>
      <c r="L353" s="50">
        <f t="shared" si="22"/>
        <v>0</v>
      </c>
      <c r="M353" s="48" t="str">
        <f t="shared" si="23"/>
        <v/>
      </c>
    </row>
    <row r="354" spans="1:13">
      <c r="A354" s="48" t="str">
        <f t="shared" si="20"/>
        <v/>
      </c>
      <c r="B354" s="49"/>
      <c r="D354" s="50"/>
      <c r="E354" s="50"/>
      <c r="F354" s="50"/>
      <c r="G354" s="50"/>
      <c r="H354" s="50"/>
      <c r="I354" s="50"/>
      <c r="J354" s="50">
        <f t="shared" si="21"/>
        <v>0</v>
      </c>
      <c r="K354" s="50"/>
      <c r="L354" s="50">
        <f t="shared" si="22"/>
        <v>0</v>
      </c>
      <c r="M354" s="48" t="str">
        <f t="shared" si="23"/>
        <v/>
      </c>
    </row>
    <row r="355" spans="1:13">
      <c r="A355" s="48" t="str">
        <f t="shared" si="20"/>
        <v/>
      </c>
      <c r="B355" s="49"/>
      <c r="D355" s="50"/>
      <c r="E355" s="50"/>
      <c r="F355" s="50"/>
      <c r="G355" s="50"/>
      <c r="H355" s="50"/>
      <c r="I355" s="50"/>
      <c r="J355" s="50">
        <f t="shared" si="21"/>
        <v>0</v>
      </c>
      <c r="K355" s="50"/>
      <c r="L355" s="50">
        <f t="shared" si="22"/>
        <v>0</v>
      </c>
      <c r="M355" s="48" t="str">
        <f t="shared" si="23"/>
        <v/>
      </c>
    </row>
    <row r="356" spans="1:13">
      <c r="A356" s="48" t="str">
        <f t="shared" si="20"/>
        <v/>
      </c>
      <c r="B356" s="49"/>
      <c r="D356" s="50"/>
      <c r="E356" s="50"/>
      <c r="F356" s="50"/>
      <c r="G356" s="50"/>
      <c r="H356" s="50"/>
      <c r="I356" s="50"/>
      <c r="J356" s="50">
        <f t="shared" si="21"/>
        <v>0</v>
      </c>
      <c r="K356" s="50"/>
      <c r="L356" s="50">
        <f t="shared" si="22"/>
        <v>0</v>
      </c>
      <c r="M356" s="48" t="str">
        <f t="shared" si="23"/>
        <v/>
      </c>
    </row>
    <row r="357" spans="1:13">
      <c r="A357" s="48" t="str">
        <f t="shared" ref="A357:A420" si="24">IF(ISBLANK(B357),"",A356+1)</f>
        <v/>
      </c>
      <c r="B357" s="49"/>
      <c r="D357" s="50"/>
      <c r="E357" s="50"/>
      <c r="F357" s="50"/>
      <c r="G357" s="50"/>
      <c r="H357" s="50"/>
      <c r="I357" s="50"/>
      <c r="J357" s="50">
        <f t="shared" ref="J357:J420" si="25">SUM(D357:I357)</f>
        <v>0</v>
      </c>
      <c r="K357" s="50"/>
      <c r="L357" s="50">
        <f t="shared" ref="L357:L420" si="26">IF(ISERROR(ROUNDUP(K357/J357,-3)),0,ROUNDUP(K357/J357,-3))</f>
        <v>0</v>
      </c>
      <c r="M357" s="48" t="str">
        <f t="shared" ref="M357:M420" si="27">IF(ISBLANK(B357),"",MONTH(B357))</f>
        <v/>
      </c>
    </row>
    <row r="358" spans="1:13">
      <c r="A358" s="48" t="str">
        <f t="shared" si="24"/>
        <v/>
      </c>
      <c r="B358" s="49"/>
      <c r="D358" s="50"/>
      <c r="E358" s="50"/>
      <c r="F358" s="50"/>
      <c r="G358" s="50"/>
      <c r="H358" s="50"/>
      <c r="I358" s="50"/>
      <c r="J358" s="50">
        <f t="shared" si="25"/>
        <v>0</v>
      </c>
      <c r="K358" s="50"/>
      <c r="L358" s="50">
        <f t="shared" si="26"/>
        <v>0</v>
      </c>
      <c r="M358" s="48" t="str">
        <f t="shared" si="27"/>
        <v/>
      </c>
    </row>
    <row r="359" spans="1:13">
      <c r="A359" s="48" t="str">
        <f t="shared" si="24"/>
        <v/>
      </c>
      <c r="B359" s="49"/>
      <c r="D359" s="50"/>
      <c r="E359" s="50"/>
      <c r="F359" s="50"/>
      <c r="G359" s="50"/>
      <c r="H359" s="50"/>
      <c r="I359" s="50"/>
      <c r="J359" s="50">
        <f t="shared" si="25"/>
        <v>0</v>
      </c>
      <c r="K359" s="50"/>
      <c r="L359" s="50">
        <f t="shared" si="26"/>
        <v>0</v>
      </c>
      <c r="M359" s="48" t="str">
        <f t="shared" si="27"/>
        <v/>
      </c>
    </row>
    <row r="360" spans="1:13">
      <c r="A360" s="48" t="str">
        <f t="shared" si="24"/>
        <v/>
      </c>
      <c r="B360" s="49"/>
      <c r="D360" s="50"/>
      <c r="E360" s="50"/>
      <c r="F360" s="50"/>
      <c r="G360" s="50"/>
      <c r="H360" s="50"/>
      <c r="I360" s="50"/>
      <c r="J360" s="50">
        <f t="shared" si="25"/>
        <v>0</v>
      </c>
      <c r="K360" s="50"/>
      <c r="L360" s="50">
        <f t="shared" si="26"/>
        <v>0</v>
      </c>
      <c r="M360" s="48" t="str">
        <f t="shared" si="27"/>
        <v/>
      </c>
    </row>
    <row r="361" spans="1:13">
      <c r="A361" s="48" t="str">
        <f t="shared" si="24"/>
        <v/>
      </c>
      <c r="B361" s="49"/>
      <c r="D361" s="50"/>
      <c r="E361" s="50"/>
      <c r="F361" s="50"/>
      <c r="G361" s="50"/>
      <c r="H361" s="50"/>
      <c r="I361" s="50"/>
      <c r="J361" s="50">
        <f t="shared" si="25"/>
        <v>0</v>
      </c>
      <c r="K361" s="50"/>
      <c r="L361" s="50">
        <f t="shared" si="26"/>
        <v>0</v>
      </c>
      <c r="M361" s="48" t="str">
        <f t="shared" si="27"/>
        <v/>
      </c>
    </row>
    <row r="362" spans="1:13">
      <c r="A362" s="48" t="str">
        <f t="shared" si="24"/>
        <v/>
      </c>
      <c r="B362" s="49"/>
      <c r="D362" s="50"/>
      <c r="E362" s="50"/>
      <c r="F362" s="50"/>
      <c r="G362" s="50"/>
      <c r="H362" s="50"/>
      <c r="I362" s="50"/>
      <c r="J362" s="50">
        <f t="shared" si="25"/>
        <v>0</v>
      </c>
      <c r="K362" s="50"/>
      <c r="L362" s="50">
        <f t="shared" si="26"/>
        <v>0</v>
      </c>
      <c r="M362" s="48" t="str">
        <f t="shared" si="27"/>
        <v/>
      </c>
    </row>
    <row r="363" spans="1:13">
      <c r="A363" s="48" t="str">
        <f t="shared" si="24"/>
        <v/>
      </c>
      <c r="B363" s="49"/>
      <c r="D363" s="50"/>
      <c r="E363" s="50"/>
      <c r="F363" s="50"/>
      <c r="G363" s="50"/>
      <c r="H363" s="50"/>
      <c r="I363" s="50"/>
      <c r="J363" s="50">
        <f t="shared" si="25"/>
        <v>0</v>
      </c>
      <c r="K363" s="50"/>
      <c r="L363" s="50">
        <f t="shared" si="26"/>
        <v>0</v>
      </c>
      <c r="M363" s="48" t="str">
        <f t="shared" si="27"/>
        <v/>
      </c>
    </row>
    <row r="364" spans="1:13">
      <c r="A364" s="48" t="str">
        <f t="shared" si="24"/>
        <v/>
      </c>
      <c r="B364" s="49"/>
      <c r="D364" s="50"/>
      <c r="E364" s="50"/>
      <c r="F364" s="50"/>
      <c r="G364" s="50"/>
      <c r="H364" s="50"/>
      <c r="I364" s="50"/>
      <c r="J364" s="50">
        <f t="shared" si="25"/>
        <v>0</v>
      </c>
      <c r="K364" s="50"/>
      <c r="L364" s="50">
        <f t="shared" si="26"/>
        <v>0</v>
      </c>
      <c r="M364" s="48" t="str">
        <f t="shared" si="27"/>
        <v/>
      </c>
    </row>
    <row r="365" spans="1:13">
      <c r="A365" s="48" t="str">
        <f t="shared" si="24"/>
        <v/>
      </c>
      <c r="B365" s="49"/>
      <c r="D365" s="50"/>
      <c r="E365" s="50"/>
      <c r="F365" s="50"/>
      <c r="G365" s="50"/>
      <c r="H365" s="50"/>
      <c r="I365" s="50"/>
      <c r="J365" s="50">
        <f t="shared" si="25"/>
        <v>0</v>
      </c>
      <c r="K365" s="50"/>
      <c r="L365" s="50">
        <f t="shared" si="26"/>
        <v>0</v>
      </c>
      <c r="M365" s="48" t="str">
        <f t="shared" si="27"/>
        <v/>
      </c>
    </row>
    <row r="366" spans="1:13">
      <c r="A366" s="48" t="str">
        <f t="shared" si="24"/>
        <v/>
      </c>
      <c r="B366" s="49"/>
      <c r="D366" s="50"/>
      <c r="E366" s="50"/>
      <c r="F366" s="50"/>
      <c r="G366" s="50"/>
      <c r="H366" s="50"/>
      <c r="I366" s="50"/>
      <c r="J366" s="50">
        <f t="shared" si="25"/>
        <v>0</v>
      </c>
      <c r="K366" s="50"/>
      <c r="L366" s="50">
        <f t="shared" si="26"/>
        <v>0</v>
      </c>
      <c r="M366" s="48" t="str">
        <f t="shared" si="27"/>
        <v/>
      </c>
    </row>
    <row r="367" spans="1:13">
      <c r="A367" s="48" t="str">
        <f t="shared" si="24"/>
        <v/>
      </c>
      <c r="B367" s="49"/>
      <c r="D367" s="50"/>
      <c r="E367" s="50"/>
      <c r="F367" s="50"/>
      <c r="G367" s="50"/>
      <c r="H367" s="50"/>
      <c r="I367" s="50"/>
      <c r="J367" s="50">
        <f t="shared" si="25"/>
        <v>0</v>
      </c>
      <c r="K367" s="50"/>
      <c r="L367" s="50">
        <f t="shared" si="26"/>
        <v>0</v>
      </c>
      <c r="M367" s="48" t="str">
        <f t="shared" si="27"/>
        <v/>
      </c>
    </row>
    <row r="368" spans="1:13">
      <c r="A368" s="48" t="str">
        <f t="shared" si="24"/>
        <v/>
      </c>
      <c r="B368" s="49"/>
      <c r="D368" s="50"/>
      <c r="E368" s="50"/>
      <c r="F368" s="50"/>
      <c r="G368" s="50"/>
      <c r="H368" s="50"/>
      <c r="I368" s="50"/>
      <c r="J368" s="50">
        <f t="shared" si="25"/>
        <v>0</v>
      </c>
      <c r="K368" s="50"/>
      <c r="L368" s="50">
        <f t="shared" si="26"/>
        <v>0</v>
      </c>
      <c r="M368" s="48" t="str">
        <f t="shared" si="27"/>
        <v/>
      </c>
    </row>
    <row r="369" spans="1:13">
      <c r="A369" s="48" t="str">
        <f t="shared" si="24"/>
        <v/>
      </c>
      <c r="B369" s="49"/>
      <c r="D369" s="50"/>
      <c r="E369" s="50"/>
      <c r="F369" s="50"/>
      <c r="G369" s="50"/>
      <c r="H369" s="50"/>
      <c r="I369" s="50"/>
      <c r="J369" s="50">
        <f t="shared" si="25"/>
        <v>0</v>
      </c>
      <c r="K369" s="50"/>
      <c r="L369" s="50">
        <f t="shared" si="26"/>
        <v>0</v>
      </c>
      <c r="M369" s="48" t="str">
        <f t="shared" si="27"/>
        <v/>
      </c>
    </row>
    <row r="370" spans="1:13">
      <c r="A370" s="48" t="str">
        <f t="shared" si="24"/>
        <v/>
      </c>
      <c r="B370" s="49"/>
      <c r="D370" s="50"/>
      <c r="E370" s="50"/>
      <c r="F370" s="50"/>
      <c r="G370" s="50"/>
      <c r="H370" s="50"/>
      <c r="I370" s="50"/>
      <c r="J370" s="50">
        <f t="shared" si="25"/>
        <v>0</v>
      </c>
      <c r="K370" s="50"/>
      <c r="L370" s="50">
        <f t="shared" si="26"/>
        <v>0</v>
      </c>
      <c r="M370" s="48" t="str">
        <f t="shared" si="27"/>
        <v/>
      </c>
    </row>
    <row r="371" spans="1:13">
      <c r="A371" s="48" t="str">
        <f t="shared" si="24"/>
        <v/>
      </c>
      <c r="B371" s="49"/>
      <c r="D371" s="50"/>
      <c r="E371" s="50"/>
      <c r="F371" s="50"/>
      <c r="G371" s="50"/>
      <c r="H371" s="50"/>
      <c r="I371" s="50"/>
      <c r="J371" s="50">
        <f t="shared" si="25"/>
        <v>0</v>
      </c>
      <c r="K371" s="50"/>
      <c r="L371" s="50">
        <f t="shared" si="26"/>
        <v>0</v>
      </c>
      <c r="M371" s="48" t="str">
        <f t="shared" si="27"/>
        <v/>
      </c>
    </row>
    <row r="372" spans="1:13">
      <c r="A372" s="48" t="str">
        <f t="shared" si="24"/>
        <v/>
      </c>
      <c r="B372" s="49"/>
      <c r="D372" s="50"/>
      <c r="E372" s="50"/>
      <c r="F372" s="50"/>
      <c r="G372" s="50"/>
      <c r="H372" s="50"/>
      <c r="I372" s="50"/>
      <c r="J372" s="50">
        <f t="shared" si="25"/>
        <v>0</v>
      </c>
      <c r="K372" s="50"/>
      <c r="L372" s="50">
        <f t="shared" si="26"/>
        <v>0</v>
      </c>
      <c r="M372" s="48" t="str">
        <f t="shared" si="27"/>
        <v/>
      </c>
    </row>
    <row r="373" spans="1:13">
      <c r="A373" s="48" t="str">
        <f t="shared" si="24"/>
        <v/>
      </c>
      <c r="B373" s="49"/>
      <c r="D373" s="50"/>
      <c r="E373" s="50"/>
      <c r="F373" s="50"/>
      <c r="G373" s="50"/>
      <c r="H373" s="50"/>
      <c r="I373" s="50"/>
      <c r="J373" s="50">
        <f t="shared" si="25"/>
        <v>0</v>
      </c>
      <c r="K373" s="50"/>
      <c r="L373" s="50">
        <f t="shared" si="26"/>
        <v>0</v>
      </c>
      <c r="M373" s="48" t="str">
        <f t="shared" si="27"/>
        <v/>
      </c>
    </row>
    <row r="374" spans="1:13">
      <c r="A374" s="48" t="str">
        <f t="shared" si="24"/>
        <v/>
      </c>
      <c r="B374" s="49"/>
      <c r="D374" s="50"/>
      <c r="E374" s="50"/>
      <c r="F374" s="50"/>
      <c r="G374" s="50"/>
      <c r="H374" s="50"/>
      <c r="I374" s="50"/>
      <c r="J374" s="50">
        <f t="shared" si="25"/>
        <v>0</v>
      </c>
      <c r="K374" s="50"/>
      <c r="L374" s="50">
        <f t="shared" si="26"/>
        <v>0</v>
      </c>
      <c r="M374" s="48" t="str">
        <f t="shared" si="27"/>
        <v/>
      </c>
    </row>
    <row r="375" spans="1:13">
      <c r="A375" s="48" t="str">
        <f t="shared" si="24"/>
        <v/>
      </c>
      <c r="B375" s="49"/>
      <c r="D375" s="50"/>
      <c r="E375" s="50"/>
      <c r="F375" s="50"/>
      <c r="G375" s="50"/>
      <c r="H375" s="50"/>
      <c r="I375" s="50"/>
      <c r="J375" s="50">
        <f t="shared" si="25"/>
        <v>0</v>
      </c>
      <c r="K375" s="50"/>
      <c r="L375" s="50">
        <f t="shared" si="26"/>
        <v>0</v>
      </c>
      <c r="M375" s="48" t="str">
        <f t="shared" si="27"/>
        <v/>
      </c>
    </row>
    <row r="376" spans="1:13">
      <c r="A376" s="48" t="str">
        <f t="shared" si="24"/>
        <v/>
      </c>
      <c r="B376" s="49"/>
      <c r="D376" s="50"/>
      <c r="E376" s="50"/>
      <c r="F376" s="50"/>
      <c r="G376" s="50"/>
      <c r="H376" s="50"/>
      <c r="I376" s="50"/>
      <c r="J376" s="50">
        <f t="shared" si="25"/>
        <v>0</v>
      </c>
      <c r="K376" s="50"/>
      <c r="L376" s="50">
        <f t="shared" si="26"/>
        <v>0</v>
      </c>
      <c r="M376" s="48" t="str">
        <f t="shared" si="27"/>
        <v/>
      </c>
    </row>
    <row r="377" spans="1:13">
      <c r="A377" s="48" t="str">
        <f t="shared" si="24"/>
        <v/>
      </c>
      <c r="B377" s="49"/>
      <c r="D377" s="50"/>
      <c r="E377" s="50"/>
      <c r="F377" s="50"/>
      <c r="G377" s="50"/>
      <c r="H377" s="50"/>
      <c r="I377" s="50"/>
      <c r="J377" s="50">
        <f t="shared" si="25"/>
        <v>0</v>
      </c>
      <c r="K377" s="50"/>
      <c r="L377" s="50">
        <f t="shared" si="26"/>
        <v>0</v>
      </c>
      <c r="M377" s="48" t="str">
        <f t="shared" si="27"/>
        <v/>
      </c>
    </row>
    <row r="378" spans="1:13">
      <c r="A378" s="48" t="str">
        <f t="shared" si="24"/>
        <v/>
      </c>
      <c r="B378" s="49"/>
      <c r="D378" s="50"/>
      <c r="E378" s="50"/>
      <c r="F378" s="50"/>
      <c r="G378" s="50"/>
      <c r="H378" s="50"/>
      <c r="I378" s="50"/>
      <c r="J378" s="50">
        <f t="shared" si="25"/>
        <v>0</v>
      </c>
      <c r="K378" s="50"/>
      <c r="L378" s="50">
        <f t="shared" si="26"/>
        <v>0</v>
      </c>
      <c r="M378" s="48" t="str">
        <f t="shared" si="27"/>
        <v/>
      </c>
    </row>
    <row r="379" spans="1:13">
      <c r="A379" s="48" t="str">
        <f t="shared" si="24"/>
        <v/>
      </c>
      <c r="B379" s="49"/>
      <c r="D379" s="50"/>
      <c r="E379" s="50"/>
      <c r="F379" s="50"/>
      <c r="G379" s="50"/>
      <c r="H379" s="50"/>
      <c r="I379" s="50"/>
      <c r="J379" s="50">
        <f t="shared" si="25"/>
        <v>0</v>
      </c>
      <c r="K379" s="50"/>
      <c r="L379" s="50">
        <f t="shared" si="26"/>
        <v>0</v>
      </c>
      <c r="M379" s="48" t="str">
        <f t="shared" si="27"/>
        <v/>
      </c>
    </row>
    <row r="380" spans="1:13">
      <c r="A380" s="48" t="str">
        <f t="shared" si="24"/>
        <v/>
      </c>
      <c r="B380" s="49"/>
      <c r="D380" s="50"/>
      <c r="E380" s="50"/>
      <c r="F380" s="50"/>
      <c r="G380" s="50"/>
      <c r="H380" s="50"/>
      <c r="I380" s="50"/>
      <c r="J380" s="50">
        <f t="shared" si="25"/>
        <v>0</v>
      </c>
      <c r="K380" s="50"/>
      <c r="L380" s="50">
        <f t="shared" si="26"/>
        <v>0</v>
      </c>
      <c r="M380" s="48" t="str">
        <f t="shared" si="27"/>
        <v/>
      </c>
    </row>
    <row r="381" spans="1:13">
      <c r="A381" s="48" t="str">
        <f t="shared" si="24"/>
        <v/>
      </c>
      <c r="B381" s="49"/>
      <c r="D381" s="50"/>
      <c r="E381" s="50"/>
      <c r="F381" s="50"/>
      <c r="G381" s="50"/>
      <c r="H381" s="50"/>
      <c r="I381" s="50"/>
      <c r="J381" s="50">
        <f t="shared" si="25"/>
        <v>0</v>
      </c>
      <c r="K381" s="50"/>
      <c r="L381" s="50">
        <f t="shared" si="26"/>
        <v>0</v>
      </c>
      <c r="M381" s="48" t="str">
        <f t="shared" si="27"/>
        <v/>
      </c>
    </row>
    <row r="382" spans="1:13">
      <c r="A382" s="48" t="str">
        <f t="shared" si="24"/>
        <v/>
      </c>
      <c r="B382" s="49"/>
      <c r="D382" s="50"/>
      <c r="E382" s="50"/>
      <c r="F382" s="50"/>
      <c r="G382" s="50"/>
      <c r="H382" s="50"/>
      <c r="I382" s="50"/>
      <c r="J382" s="50">
        <f t="shared" si="25"/>
        <v>0</v>
      </c>
      <c r="K382" s="50"/>
      <c r="L382" s="50">
        <f t="shared" si="26"/>
        <v>0</v>
      </c>
      <c r="M382" s="48" t="str">
        <f t="shared" si="27"/>
        <v/>
      </c>
    </row>
    <row r="383" spans="1:13">
      <c r="A383" s="48" t="str">
        <f t="shared" si="24"/>
        <v/>
      </c>
      <c r="B383" s="49"/>
      <c r="D383" s="50"/>
      <c r="E383" s="50"/>
      <c r="F383" s="50"/>
      <c r="G383" s="50"/>
      <c r="H383" s="50"/>
      <c r="I383" s="50"/>
      <c r="J383" s="50">
        <f t="shared" si="25"/>
        <v>0</v>
      </c>
      <c r="K383" s="50"/>
      <c r="L383" s="50">
        <f t="shared" si="26"/>
        <v>0</v>
      </c>
      <c r="M383" s="48" t="str">
        <f t="shared" si="27"/>
        <v/>
      </c>
    </row>
    <row r="384" spans="1:13">
      <c r="A384" s="48" t="str">
        <f t="shared" si="24"/>
        <v/>
      </c>
      <c r="B384" s="49"/>
      <c r="D384" s="50"/>
      <c r="E384" s="50"/>
      <c r="F384" s="50"/>
      <c r="G384" s="50"/>
      <c r="H384" s="50"/>
      <c r="I384" s="50"/>
      <c r="J384" s="50">
        <f t="shared" si="25"/>
        <v>0</v>
      </c>
      <c r="K384" s="50"/>
      <c r="L384" s="50">
        <f t="shared" si="26"/>
        <v>0</v>
      </c>
      <c r="M384" s="48" t="str">
        <f t="shared" si="27"/>
        <v/>
      </c>
    </row>
    <row r="385" spans="1:13">
      <c r="A385" s="48" t="str">
        <f t="shared" si="24"/>
        <v/>
      </c>
      <c r="B385" s="49"/>
      <c r="D385" s="50"/>
      <c r="E385" s="50"/>
      <c r="F385" s="50"/>
      <c r="G385" s="50"/>
      <c r="H385" s="50"/>
      <c r="I385" s="50"/>
      <c r="J385" s="50">
        <f t="shared" si="25"/>
        <v>0</v>
      </c>
      <c r="K385" s="50"/>
      <c r="L385" s="50">
        <f t="shared" si="26"/>
        <v>0</v>
      </c>
      <c r="M385" s="48" t="str">
        <f t="shared" si="27"/>
        <v/>
      </c>
    </row>
    <row r="386" spans="1:13">
      <c r="A386" s="48" t="str">
        <f t="shared" si="24"/>
        <v/>
      </c>
      <c r="B386" s="49"/>
      <c r="D386" s="50"/>
      <c r="E386" s="50"/>
      <c r="F386" s="50"/>
      <c r="G386" s="50"/>
      <c r="H386" s="50"/>
      <c r="I386" s="50"/>
      <c r="J386" s="50">
        <f t="shared" si="25"/>
        <v>0</v>
      </c>
      <c r="K386" s="50"/>
      <c r="L386" s="50">
        <f t="shared" si="26"/>
        <v>0</v>
      </c>
      <c r="M386" s="48" t="str">
        <f t="shared" si="27"/>
        <v/>
      </c>
    </row>
    <row r="387" spans="1:13">
      <c r="A387" s="48" t="str">
        <f t="shared" si="24"/>
        <v/>
      </c>
      <c r="B387" s="49"/>
      <c r="D387" s="50"/>
      <c r="E387" s="50"/>
      <c r="F387" s="50"/>
      <c r="G387" s="50"/>
      <c r="H387" s="50"/>
      <c r="I387" s="50"/>
      <c r="J387" s="50">
        <f t="shared" si="25"/>
        <v>0</v>
      </c>
      <c r="K387" s="50"/>
      <c r="L387" s="50">
        <f t="shared" si="26"/>
        <v>0</v>
      </c>
      <c r="M387" s="48" t="str">
        <f t="shared" si="27"/>
        <v/>
      </c>
    </row>
    <row r="388" spans="1:13">
      <c r="A388" s="48" t="str">
        <f t="shared" si="24"/>
        <v/>
      </c>
      <c r="B388" s="49"/>
      <c r="D388" s="50"/>
      <c r="E388" s="50"/>
      <c r="F388" s="50"/>
      <c r="G388" s="50"/>
      <c r="H388" s="50"/>
      <c r="I388" s="50"/>
      <c r="J388" s="50">
        <f t="shared" si="25"/>
        <v>0</v>
      </c>
      <c r="K388" s="50"/>
      <c r="L388" s="50">
        <f t="shared" si="26"/>
        <v>0</v>
      </c>
      <c r="M388" s="48" t="str">
        <f t="shared" si="27"/>
        <v/>
      </c>
    </row>
    <row r="389" spans="1:13">
      <c r="A389" s="48" t="str">
        <f t="shared" si="24"/>
        <v/>
      </c>
      <c r="B389" s="49"/>
      <c r="D389" s="50"/>
      <c r="E389" s="50"/>
      <c r="F389" s="50"/>
      <c r="G389" s="50"/>
      <c r="H389" s="50"/>
      <c r="I389" s="50"/>
      <c r="J389" s="50">
        <f t="shared" si="25"/>
        <v>0</v>
      </c>
      <c r="K389" s="50"/>
      <c r="L389" s="50">
        <f t="shared" si="26"/>
        <v>0</v>
      </c>
      <c r="M389" s="48" t="str">
        <f t="shared" si="27"/>
        <v/>
      </c>
    </row>
    <row r="390" spans="1:13">
      <c r="A390" s="48" t="str">
        <f t="shared" si="24"/>
        <v/>
      </c>
      <c r="B390" s="49"/>
      <c r="D390" s="50"/>
      <c r="E390" s="50"/>
      <c r="F390" s="50"/>
      <c r="G390" s="50"/>
      <c r="H390" s="50"/>
      <c r="I390" s="50"/>
      <c r="J390" s="50">
        <f t="shared" si="25"/>
        <v>0</v>
      </c>
      <c r="K390" s="50"/>
      <c r="L390" s="50">
        <f t="shared" si="26"/>
        <v>0</v>
      </c>
      <c r="M390" s="48" t="str">
        <f t="shared" si="27"/>
        <v/>
      </c>
    </row>
    <row r="391" spans="1:13">
      <c r="A391" s="48" t="str">
        <f t="shared" si="24"/>
        <v/>
      </c>
      <c r="B391" s="49"/>
      <c r="D391" s="50"/>
      <c r="E391" s="50"/>
      <c r="F391" s="50"/>
      <c r="G391" s="50"/>
      <c r="H391" s="50"/>
      <c r="I391" s="50"/>
      <c r="J391" s="50">
        <f t="shared" si="25"/>
        <v>0</v>
      </c>
      <c r="K391" s="50"/>
      <c r="L391" s="50">
        <f t="shared" si="26"/>
        <v>0</v>
      </c>
      <c r="M391" s="48" t="str">
        <f t="shared" si="27"/>
        <v/>
      </c>
    </row>
    <row r="392" spans="1:13">
      <c r="A392" s="48" t="str">
        <f t="shared" si="24"/>
        <v/>
      </c>
      <c r="B392" s="49"/>
      <c r="D392" s="50"/>
      <c r="E392" s="50"/>
      <c r="F392" s="50"/>
      <c r="G392" s="50"/>
      <c r="H392" s="50"/>
      <c r="I392" s="50"/>
      <c r="J392" s="50">
        <f t="shared" si="25"/>
        <v>0</v>
      </c>
      <c r="K392" s="50"/>
      <c r="L392" s="50">
        <f t="shared" si="26"/>
        <v>0</v>
      </c>
      <c r="M392" s="48" t="str">
        <f t="shared" si="27"/>
        <v/>
      </c>
    </row>
    <row r="393" spans="1:13">
      <c r="A393" s="48" t="str">
        <f t="shared" si="24"/>
        <v/>
      </c>
      <c r="B393" s="49"/>
      <c r="D393" s="50"/>
      <c r="E393" s="50"/>
      <c r="F393" s="50"/>
      <c r="G393" s="50"/>
      <c r="H393" s="50"/>
      <c r="I393" s="50"/>
      <c r="J393" s="50">
        <f t="shared" si="25"/>
        <v>0</v>
      </c>
      <c r="K393" s="50"/>
      <c r="L393" s="50">
        <f t="shared" si="26"/>
        <v>0</v>
      </c>
      <c r="M393" s="48" t="str">
        <f t="shared" si="27"/>
        <v/>
      </c>
    </row>
    <row r="394" spans="1:13">
      <c r="A394" s="48" t="str">
        <f t="shared" si="24"/>
        <v/>
      </c>
      <c r="B394" s="49"/>
      <c r="D394" s="50"/>
      <c r="E394" s="50"/>
      <c r="F394" s="50"/>
      <c r="G394" s="50"/>
      <c r="H394" s="50"/>
      <c r="I394" s="50"/>
      <c r="J394" s="50">
        <f t="shared" si="25"/>
        <v>0</v>
      </c>
      <c r="K394" s="50"/>
      <c r="L394" s="50">
        <f t="shared" si="26"/>
        <v>0</v>
      </c>
      <c r="M394" s="48" t="str">
        <f t="shared" si="27"/>
        <v/>
      </c>
    </row>
    <row r="395" spans="1:13">
      <c r="A395" s="48" t="str">
        <f t="shared" si="24"/>
        <v/>
      </c>
      <c r="B395" s="49"/>
      <c r="D395" s="50"/>
      <c r="E395" s="50"/>
      <c r="F395" s="50"/>
      <c r="G395" s="50"/>
      <c r="H395" s="50"/>
      <c r="I395" s="50"/>
      <c r="J395" s="50">
        <f t="shared" si="25"/>
        <v>0</v>
      </c>
      <c r="K395" s="50"/>
      <c r="L395" s="50">
        <f t="shared" si="26"/>
        <v>0</v>
      </c>
      <c r="M395" s="48" t="str">
        <f t="shared" si="27"/>
        <v/>
      </c>
    </row>
    <row r="396" spans="1:13">
      <c r="A396" s="48" t="str">
        <f t="shared" si="24"/>
        <v/>
      </c>
      <c r="B396" s="49"/>
      <c r="D396" s="50"/>
      <c r="E396" s="50"/>
      <c r="F396" s="50"/>
      <c r="G396" s="50"/>
      <c r="H396" s="50"/>
      <c r="I396" s="50"/>
      <c r="J396" s="50">
        <f t="shared" si="25"/>
        <v>0</v>
      </c>
      <c r="K396" s="50"/>
      <c r="L396" s="50">
        <f t="shared" si="26"/>
        <v>0</v>
      </c>
      <c r="M396" s="48" t="str">
        <f t="shared" si="27"/>
        <v/>
      </c>
    </row>
    <row r="397" spans="1:13">
      <c r="A397" s="48" t="str">
        <f t="shared" si="24"/>
        <v/>
      </c>
      <c r="B397" s="49"/>
      <c r="D397" s="50"/>
      <c r="E397" s="50"/>
      <c r="F397" s="50"/>
      <c r="G397" s="50"/>
      <c r="H397" s="50"/>
      <c r="I397" s="50"/>
      <c r="J397" s="50">
        <f t="shared" si="25"/>
        <v>0</v>
      </c>
      <c r="K397" s="50"/>
      <c r="L397" s="50">
        <f t="shared" si="26"/>
        <v>0</v>
      </c>
      <c r="M397" s="48" t="str">
        <f t="shared" si="27"/>
        <v/>
      </c>
    </row>
    <row r="398" spans="1:13">
      <c r="A398" s="48" t="str">
        <f t="shared" si="24"/>
        <v/>
      </c>
      <c r="B398" s="49"/>
      <c r="D398" s="50"/>
      <c r="E398" s="50"/>
      <c r="F398" s="50"/>
      <c r="G398" s="50"/>
      <c r="H398" s="50"/>
      <c r="I398" s="50"/>
      <c r="J398" s="50">
        <f t="shared" si="25"/>
        <v>0</v>
      </c>
      <c r="K398" s="50"/>
      <c r="L398" s="50">
        <f t="shared" si="26"/>
        <v>0</v>
      </c>
      <c r="M398" s="48" t="str">
        <f t="shared" si="27"/>
        <v/>
      </c>
    </row>
    <row r="399" spans="1:13">
      <c r="A399" s="48" t="str">
        <f t="shared" si="24"/>
        <v/>
      </c>
      <c r="B399" s="49"/>
      <c r="D399" s="50"/>
      <c r="E399" s="50"/>
      <c r="F399" s="50"/>
      <c r="G399" s="50"/>
      <c r="H399" s="50"/>
      <c r="I399" s="50"/>
      <c r="J399" s="50">
        <f t="shared" si="25"/>
        <v>0</v>
      </c>
      <c r="K399" s="50"/>
      <c r="L399" s="50">
        <f t="shared" si="26"/>
        <v>0</v>
      </c>
      <c r="M399" s="48" t="str">
        <f t="shared" si="27"/>
        <v/>
      </c>
    </row>
    <row r="400" spans="1:13">
      <c r="A400" s="48" t="str">
        <f t="shared" si="24"/>
        <v/>
      </c>
      <c r="B400" s="49"/>
      <c r="D400" s="50"/>
      <c r="E400" s="50"/>
      <c r="F400" s="50"/>
      <c r="G400" s="50"/>
      <c r="H400" s="50"/>
      <c r="I400" s="50"/>
      <c r="J400" s="50">
        <f t="shared" si="25"/>
        <v>0</v>
      </c>
      <c r="K400" s="50"/>
      <c r="L400" s="50">
        <f t="shared" si="26"/>
        <v>0</v>
      </c>
      <c r="M400" s="48" t="str">
        <f t="shared" si="27"/>
        <v/>
      </c>
    </row>
    <row r="401" spans="1:13">
      <c r="A401" s="48" t="str">
        <f t="shared" si="24"/>
        <v/>
      </c>
      <c r="B401" s="49"/>
      <c r="D401" s="50"/>
      <c r="E401" s="50"/>
      <c r="F401" s="50"/>
      <c r="G401" s="50"/>
      <c r="H401" s="50"/>
      <c r="I401" s="50"/>
      <c r="J401" s="50">
        <f t="shared" si="25"/>
        <v>0</v>
      </c>
      <c r="K401" s="50"/>
      <c r="L401" s="50">
        <f t="shared" si="26"/>
        <v>0</v>
      </c>
      <c r="M401" s="48" t="str">
        <f t="shared" si="27"/>
        <v/>
      </c>
    </row>
    <row r="402" spans="1:13">
      <c r="A402" s="48" t="str">
        <f t="shared" si="24"/>
        <v/>
      </c>
      <c r="B402" s="49"/>
      <c r="D402" s="50"/>
      <c r="E402" s="50"/>
      <c r="F402" s="50"/>
      <c r="G402" s="50"/>
      <c r="H402" s="50"/>
      <c r="I402" s="50"/>
      <c r="J402" s="50">
        <f t="shared" si="25"/>
        <v>0</v>
      </c>
      <c r="K402" s="50"/>
      <c r="L402" s="50">
        <f t="shared" si="26"/>
        <v>0</v>
      </c>
      <c r="M402" s="48" t="str">
        <f t="shared" si="27"/>
        <v/>
      </c>
    </row>
    <row r="403" spans="1:13">
      <c r="A403" s="48" t="str">
        <f t="shared" si="24"/>
        <v/>
      </c>
      <c r="B403" s="49"/>
      <c r="D403" s="50"/>
      <c r="E403" s="50"/>
      <c r="F403" s="50"/>
      <c r="G403" s="50"/>
      <c r="H403" s="50"/>
      <c r="I403" s="50"/>
      <c r="J403" s="50">
        <f t="shared" si="25"/>
        <v>0</v>
      </c>
      <c r="K403" s="50"/>
      <c r="L403" s="50">
        <f t="shared" si="26"/>
        <v>0</v>
      </c>
      <c r="M403" s="48" t="str">
        <f t="shared" si="27"/>
        <v/>
      </c>
    </row>
    <row r="404" spans="1:13">
      <c r="A404" s="48" t="str">
        <f t="shared" si="24"/>
        <v/>
      </c>
      <c r="B404" s="49"/>
      <c r="D404" s="50"/>
      <c r="E404" s="50"/>
      <c r="F404" s="50"/>
      <c r="G404" s="50"/>
      <c r="H404" s="50"/>
      <c r="I404" s="50"/>
      <c r="J404" s="50">
        <f t="shared" si="25"/>
        <v>0</v>
      </c>
      <c r="K404" s="50"/>
      <c r="L404" s="50">
        <f t="shared" si="26"/>
        <v>0</v>
      </c>
      <c r="M404" s="48" t="str">
        <f t="shared" si="27"/>
        <v/>
      </c>
    </row>
    <row r="405" spans="1:13">
      <c r="A405" s="48" t="str">
        <f t="shared" si="24"/>
        <v/>
      </c>
      <c r="B405" s="49"/>
      <c r="D405" s="50"/>
      <c r="E405" s="50"/>
      <c r="F405" s="50"/>
      <c r="G405" s="50"/>
      <c r="H405" s="50"/>
      <c r="I405" s="50"/>
      <c r="J405" s="50">
        <f t="shared" si="25"/>
        <v>0</v>
      </c>
      <c r="K405" s="50"/>
      <c r="L405" s="50">
        <f t="shared" si="26"/>
        <v>0</v>
      </c>
      <c r="M405" s="48" t="str">
        <f t="shared" si="27"/>
        <v/>
      </c>
    </row>
    <row r="406" spans="1:13">
      <c r="A406" s="48" t="str">
        <f t="shared" si="24"/>
        <v/>
      </c>
      <c r="B406" s="49"/>
      <c r="D406" s="50"/>
      <c r="E406" s="50"/>
      <c r="F406" s="50"/>
      <c r="G406" s="50"/>
      <c r="H406" s="50"/>
      <c r="I406" s="50"/>
      <c r="J406" s="50">
        <f t="shared" si="25"/>
        <v>0</v>
      </c>
      <c r="K406" s="50"/>
      <c r="L406" s="50">
        <f t="shared" si="26"/>
        <v>0</v>
      </c>
      <c r="M406" s="48" t="str">
        <f t="shared" si="27"/>
        <v/>
      </c>
    </row>
    <row r="407" spans="1:13">
      <c r="A407" s="48" t="str">
        <f t="shared" si="24"/>
        <v/>
      </c>
      <c r="B407" s="49"/>
      <c r="D407" s="50"/>
      <c r="E407" s="50"/>
      <c r="F407" s="50"/>
      <c r="G407" s="50"/>
      <c r="H407" s="50"/>
      <c r="I407" s="50"/>
      <c r="J407" s="50">
        <f t="shared" si="25"/>
        <v>0</v>
      </c>
      <c r="K407" s="50"/>
      <c r="L407" s="50">
        <f t="shared" si="26"/>
        <v>0</v>
      </c>
      <c r="M407" s="48" t="str">
        <f t="shared" si="27"/>
        <v/>
      </c>
    </row>
    <row r="408" spans="1:13">
      <c r="A408" s="48" t="str">
        <f t="shared" si="24"/>
        <v/>
      </c>
      <c r="B408" s="49"/>
      <c r="D408" s="50"/>
      <c r="E408" s="50"/>
      <c r="F408" s="50"/>
      <c r="G408" s="50"/>
      <c r="H408" s="50"/>
      <c r="I408" s="50"/>
      <c r="J408" s="50">
        <f t="shared" si="25"/>
        <v>0</v>
      </c>
      <c r="K408" s="50"/>
      <c r="L408" s="50">
        <f t="shared" si="26"/>
        <v>0</v>
      </c>
      <c r="M408" s="48" t="str">
        <f t="shared" si="27"/>
        <v/>
      </c>
    </row>
    <row r="409" spans="1:13">
      <c r="A409" s="48" t="str">
        <f t="shared" si="24"/>
        <v/>
      </c>
      <c r="B409" s="49"/>
      <c r="D409" s="50"/>
      <c r="E409" s="50"/>
      <c r="F409" s="50"/>
      <c r="G409" s="50"/>
      <c r="H409" s="50"/>
      <c r="I409" s="50"/>
      <c r="J409" s="50">
        <f t="shared" si="25"/>
        <v>0</v>
      </c>
      <c r="K409" s="50"/>
      <c r="L409" s="50">
        <f t="shared" si="26"/>
        <v>0</v>
      </c>
      <c r="M409" s="48" t="str">
        <f t="shared" si="27"/>
        <v/>
      </c>
    </row>
    <row r="410" spans="1:13">
      <c r="A410" s="48" t="str">
        <f t="shared" si="24"/>
        <v/>
      </c>
      <c r="B410" s="49"/>
      <c r="D410" s="50"/>
      <c r="E410" s="50"/>
      <c r="F410" s="50"/>
      <c r="G410" s="50"/>
      <c r="H410" s="50"/>
      <c r="I410" s="50"/>
      <c r="J410" s="50">
        <f t="shared" si="25"/>
        <v>0</v>
      </c>
      <c r="K410" s="50"/>
      <c r="L410" s="50">
        <f t="shared" si="26"/>
        <v>0</v>
      </c>
      <c r="M410" s="48" t="str">
        <f t="shared" si="27"/>
        <v/>
      </c>
    </row>
    <row r="411" spans="1:13">
      <c r="A411" s="48" t="str">
        <f t="shared" si="24"/>
        <v/>
      </c>
      <c r="B411" s="49"/>
      <c r="D411" s="50"/>
      <c r="E411" s="50"/>
      <c r="F411" s="50"/>
      <c r="G411" s="50"/>
      <c r="H411" s="50"/>
      <c r="I411" s="50"/>
      <c r="J411" s="50">
        <f t="shared" si="25"/>
        <v>0</v>
      </c>
      <c r="K411" s="50"/>
      <c r="L411" s="50">
        <f t="shared" si="26"/>
        <v>0</v>
      </c>
      <c r="M411" s="48" t="str">
        <f t="shared" si="27"/>
        <v/>
      </c>
    </row>
    <row r="412" spans="1:13">
      <c r="A412" s="48" t="str">
        <f t="shared" si="24"/>
        <v/>
      </c>
      <c r="B412" s="49"/>
      <c r="D412" s="50"/>
      <c r="E412" s="50"/>
      <c r="F412" s="50"/>
      <c r="G412" s="50"/>
      <c r="H412" s="50"/>
      <c r="I412" s="50"/>
      <c r="J412" s="50">
        <f t="shared" si="25"/>
        <v>0</v>
      </c>
      <c r="K412" s="50"/>
      <c r="L412" s="50">
        <f t="shared" si="26"/>
        <v>0</v>
      </c>
      <c r="M412" s="48" t="str">
        <f t="shared" si="27"/>
        <v/>
      </c>
    </row>
    <row r="413" spans="1:13">
      <c r="A413" s="48" t="str">
        <f t="shared" si="24"/>
        <v/>
      </c>
      <c r="B413" s="49"/>
      <c r="D413" s="50"/>
      <c r="E413" s="50"/>
      <c r="F413" s="50"/>
      <c r="G413" s="50"/>
      <c r="H413" s="50"/>
      <c r="I413" s="50"/>
      <c r="J413" s="50">
        <f t="shared" si="25"/>
        <v>0</v>
      </c>
      <c r="K413" s="50"/>
      <c r="L413" s="50">
        <f t="shared" si="26"/>
        <v>0</v>
      </c>
      <c r="M413" s="48" t="str">
        <f t="shared" si="27"/>
        <v/>
      </c>
    </row>
    <row r="414" spans="1:13">
      <c r="A414" s="48" t="str">
        <f t="shared" si="24"/>
        <v/>
      </c>
      <c r="B414" s="49"/>
      <c r="D414" s="50"/>
      <c r="E414" s="50"/>
      <c r="F414" s="50"/>
      <c r="G414" s="50"/>
      <c r="H414" s="50"/>
      <c r="I414" s="50"/>
      <c r="J414" s="50">
        <f t="shared" si="25"/>
        <v>0</v>
      </c>
      <c r="K414" s="50"/>
      <c r="L414" s="50">
        <f t="shared" si="26"/>
        <v>0</v>
      </c>
      <c r="M414" s="48" t="str">
        <f t="shared" si="27"/>
        <v/>
      </c>
    </row>
    <row r="415" spans="1:13">
      <c r="A415" s="48" t="str">
        <f t="shared" si="24"/>
        <v/>
      </c>
      <c r="B415" s="49"/>
      <c r="D415" s="50"/>
      <c r="E415" s="50"/>
      <c r="F415" s="50"/>
      <c r="G415" s="50"/>
      <c r="H415" s="50"/>
      <c r="I415" s="50"/>
      <c r="J415" s="50">
        <f t="shared" si="25"/>
        <v>0</v>
      </c>
      <c r="K415" s="50"/>
      <c r="L415" s="50">
        <f t="shared" si="26"/>
        <v>0</v>
      </c>
      <c r="M415" s="48" t="str">
        <f t="shared" si="27"/>
        <v/>
      </c>
    </row>
    <row r="416" spans="1:13">
      <c r="A416" s="48" t="str">
        <f t="shared" si="24"/>
        <v/>
      </c>
      <c r="B416" s="49"/>
      <c r="D416" s="50"/>
      <c r="E416" s="50"/>
      <c r="F416" s="50"/>
      <c r="G416" s="50"/>
      <c r="H416" s="50"/>
      <c r="I416" s="50"/>
      <c r="J416" s="50">
        <f t="shared" si="25"/>
        <v>0</v>
      </c>
      <c r="K416" s="50"/>
      <c r="L416" s="50">
        <f t="shared" si="26"/>
        <v>0</v>
      </c>
      <c r="M416" s="48" t="str">
        <f t="shared" si="27"/>
        <v/>
      </c>
    </row>
    <row r="417" spans="1:13">
      <c r="A417" s="48" t="str">
        <f t="shared" si="24"/>
        <v/>
      </c>
      <c r="B417" s="49"/>
      <c r="D417" s="50"/>
      <c r="E417" s="50"/>
      <c r="F417" s="50"/>
      <c r="G417" s="50"/>
      <c r="H417" s="50"/>
      <c r="I417" s="50"/>
      <c r="J417" s="50">
        <f t="shared" si="25"/>
        <v>0</v>
      </c>
      <c r="K417" s="50"/>
      <c r="L417" s="50">
        <f t="shared" si="26"/>
        <v>0</v>
      </c>
      <c r="M417" s="48" t="str">
        <f t="shared" si="27"/>
        <v/>
      </c>
    </row>
    <row r="418" spans="1:13">
      <c r="A418" s="48" t="str">
        <f t="shared" si="24"/>
        <v/>
      </c>
      <c r="B418" s="49"/>
      <c r="D418" s="50"/>
      <c r="E418" s="50"/>
      <c r="F418" s="50"/>
      <c r="G418" s="50"/>
      <c r="H418" s="50"/>
      <c r="I418" s="50"/>
      <c r="J418" s="50">
        <f t="shared" si="25"/>
        <v>0</v>
      </c>
      <c r="K418" s="50"/>
      <c r="L418" s="50">
        <f t="shared" si="26"/>
        <v>0</v>
      </c>
      <c r="M418" s="48" t="str">
        <f t="shared" si="27"/>
        <v/>
      </c>
    </row>
    <row r="419" spans="1:13">
      <c r="A419" s="48" t="str">
        <f t="shared" si="24"/>
        <v/>
      </c>
      <c r="B419" s="49"/>
      <c r="D419" s="50"/>
      <c r="E419" s="50"/>
      <c r="F419" s="50"/>
      <c r="G419" s="50"/>
      <c r="H419" s="50"/>
      <c r="I419" s="50"/>
      <c r="J419" s="50">
        <f t="shared" si="25"/>
        <v>0</v>
      </c>
      <c r="K419" s="50"/>
      <c r="L419" s="50">
        <f t="shared" si="26"/>
        <v>0</v>
      </c>
      <c r="M419" s="48" t="str">
        <f t="shared" si="27"/>
        <v/>
      </c>
    </row>
    <row r="420" spans="1:13">
      <c r="A420" s="48" t="str">
        <f t="shared" si="24"/>
        <v/>
      </c>
      <c r="B420" s="49"/>
      <c r="D420" s="50"/>
      <c r="E420" s="50"/>
      <c r="F420" s="50"/>
      <c r="G420" s="50"/>
      <c r="H420" s="50"/>
      <c r="I420" s="50"/>
      <c r="J420" s="50">
        <f t="shared" si="25"/>
        <v>0</v>
      </c>
      <c r="K420" s="50"/>
      <c r="L420" s="50">
        <f t="shared" si="26"/>
        <v>0</v>
      </c>
      <c r="M420" s="48" t="str">
        <f t="shared" si="27"/>
        <v/>
      </c>
    </row>
    <row r="421" spans="1:13">
      <c r="A421" s="48" t="str">
        <f t="shared" ref="A421:A484" si="28">IF(ISBLANK(B421),"",A420+1)</f>
        <v/>
      </c>
      <c r="B421" s="49"/>
      <c r="D421" s="50"/>
      <c r="E421" s="50"/>
      <c r="F421" s="50"/>
      <c r="G421" s="50"/>
      <c r="H421" s="50"/>
      <c r="I421" s="50"/>
      <c r="J421" s="50">
        <f t="shared" ref="J421:J484" si="29">SUM(D421:I421)</f>
        <v>0</v>
      </c>
      <c r="K421" s="50"/>
      <c r="L421" s="50">
        <f t="shared" ref="L421:L484" si="30">IF(ISERROR(ROUNDUP(K421/J421,-3)),0,ROUNDUP(K421/J421,-3))</f>
        <v>0</v>
      </c>
      <c r="M421" s="48" t="str">
        <f t="shared" ref="M421:M484" si="31">IF(ISBLANK(B421),"",MONTH(B421))</f>
        <v/>
      </c>
    </row>
    <row r="422" spans="1:13">
      <c r="A422" s="48" t="str">
        <f t="shared" si="28"/>
        <v/>
      </c>
      <c r="B422" s="49"/>
      <c r="D422" s="50"/>
      <c r="E422" s="50"/>
      <c r="F422" s="50"/>
      <c r="G422" s="50"/>
      <c r="H422" s="50"/>
      <c r="I422" s="50"/>
      <c r="J422" s="50">
        <f t="shared" si="29"/>
        <v>0</v>
      </c>
      <c r="K422" s="50"/>
      <c r="L422" s="50">
        <f t="shared" si="30"/>
        <v>0</v>
      </c>
      <c r="M422" s="48" t="str">
        <f t="shared" si="31"/>
        <v/>
      </c>
    </row>
    <row r="423" spans="1:13">
      <c r="A423" s="48" t="str">
        <f t="shared" si="28"/>
        <v/>
      </c>
      <c r="B423" s="49"/>
      <c r="D423" s="50"/>
      <c r="E423" s="50"/>
      <c r="F423" s="50"/>
      <c r="G423" s="50"/>
      <c r="H423" s="50"/>
      <c r="I423" s="50"/>
      <c r="J423" s="50">
        <f t="shared" si="29"/>
        <v>0</v>
      </c>
      <c r="K423" s="50"/>
      <c r="L423" s="50">
        <f t="shared" si="30"/>
        <v>0</v>
      </c>
      <c r="M423" s="48" t="str">
        <f t="shared" si="31"/>
        <v/>
      </c>
    </row>
    <row r="424" spans="1:13">
      <c r="A424" s="48" t="str">
        <f t="shared" si="28"/>
        <v/>
      </c>
      <c r="B424" s="49"/>
      <c r="D424" s="50"/>
      <c r="E424" s="50"/>
      <c r="F424" s="50"/>
      <c r="G424" s="50"/>
      <c r="H424" s="50"/>
      <c r="I424" s="50"/>
      <c r="J424" s="50">
        <f t="shared" si="29"/>
        <v>0</v>
      </c>
      <c r="K424" s="50"/>
      <c r="L424" s="50">
        <f t="shared" si="30"/>
        <v>0</v>
      </c>
      <c r="M424" s="48" t="str">
        <f t="shared" si="31"/>
        <v/>
      </c>
    </row>
    <row r="425" spans="1:13">
      <c r="A425" s="48" t="str">
        <f t="shared" si="28"/>
        <v/>
      </c>
      <c r="B425" s="49"/>
      <c r="D425" s="50"/>
      <c r="E425" s="50"/>
      <c r="F425" s="50"/>
      <c r="G425" s="50"/>
      <c r="H425" s="50"/>
      <c r="I425" s="50"/>
      <c r="J425" s="50">
        <f t="shared" si="29"/>
        <v>0</v>
      </c>
      <c r="K425" s="50"/>
      <c r="L425" s="50">
        <f t="shared" si="30"/>
        <v>0</v>
      </c>
      <c r="M425" s="48" t="str">
        <f t="shared" si="31"/>
        <v/>
      </c>
    </row>
    <row r="426" spans="1:13">
      <c r="A426" s="48" t="str">
        <f t="shared" si="28"/>
        <v/>
      </c>
      <c r="B426" s="49"/>
      <c r="D426" s="50"/>
      <c r="E426" s="50"/>
      <c r="F426" s="50"/>
      <c r="G426" s="50"/>
      <c r="H426" s="50"/>
      <c r="I426" s="50"/>
      <c r="J426" s="50">
        <f t="shared" si="29"/>
        <v>0</v>
      </c>
      <c r="K426" s="50"/>
      <c r="L426" s="50">
        <f t="shared" si="30"/>
        <v>0</v>
      </c>
      <c r="M426" s="48" t="str">
        <f t="shared" si="31"/>
        <v/>
      </c>
    </row>
    <row r="427" spans="1:13">
      <c r="A427" s="48" t="str">
        <f t="shared" si="28"/>
        <v/>
      </c>
      <c r="B427" s="49"/>
      <c r="D427" s="50"/>
      <c r="E427" s="50"/>
      <c r="F427" s="50"/>
      <c r="G427" s="50"/>
      <c r="H427" s="50"/>
      <c r="I427" s="50"/>
      <c r="J427" s="50">
        <f t="shared" si="29"/>
        <v>0</v>
      </c>
      <c r="K427" s="50"/>
      <c r="L427" s="50">
        <f t="shared" si="30"/>
        <v>0</v>
      </c>
      <c r="M427" s="48" t="str">
        <f t="shared" si="31"/>
        <v/>
      </c>
    </row>
    <row r="428" spans="1:13">
      <c r="A428" s="48" t="str">
        <f t="shared" si="28"/>
        <v/>
      </c>
      <c r="B428" s="49"/>
      <c r="D428" s="50"/>
      <c r="E428" s="50"/>
      <c r="F428" s="50"/>
      <c r="G428" s="50"/>
      <c r="H428" s="50"/>
      <c r="I428" s="50"/>
      <c r="J428" s="50">
        <f t="shared" si="29"/>
        <v>0</v>
      </c>
      <c r="K428" s="50"/>
      <c r="L428" s="50">
        <f t="shared" si="30"/>
        <v>0</v>
      </c>
      <c r="M428" s="48" t="str">
        <f t="shared" si="31"/>
        <v/>
      </c>
    </row>
    <row r="429" spans="1:13">
      <c r="A429" s="48" t="str">
        <f t="shared" si="28"/>
        <v/>
      </c>
      <c r="B429" s="49"/>
      <c r="D429" s="50"/>
      <c r="E429" s="50"/>
      <c r="F429" s="50"/>
      <c r="G429" s="50"/>
      <c r="H429" s="50"/>
      <c r="I429" s="50"/>
      <c r="J429" s="50">
        <f t="shared" si="29"/>
        <v>0</v>
      </c>
      <c r="K429" s="50"/>
      <c r="L429" s="50">
        <f t="shared" si="30"/>
        <v>0</v>
      </c>
      <c r="M429" s="48" t="str">
        <f t="shared" si="31"/>
        <v/>
      </c>
    </row>
    <row r="430" spans="1:13">
      <c r="A430" s="48" t="str">
        <f t="shared" si="28"/>
        <v/>
      </c>
      <c r="B430" s="49"/>
      <c r="D430" s="50"/>
      <c r="E430" s="50"/>
      <c r="F430" s="50"/>
      <c r="G430" s="50"/>
      <c r="H430" s="50"/>
      <c r="I430" s="50"/>
      <c r="J430" s="50">
        <f t="shared" si="29"/>
        <v>0</v>
      </c>
      <c r="K430" s="50"/>
      <c r="L430" s="50">
        <f t="shared" si="30"/>
        <v>0</v>
      </c>
      <c r="M430" s="48" t="str">
        <f t="shared" si="31"/>
        <v/>
      </c>
    </row>
    <row r="431" spans="1:13">
      <c r="A431" s="48" t="str">
        <f t="shared" si="28"/>
        <v/>
      </c>
      <c r="B431" s="49"/>
      <c r="D431" s="50"/>
      <c r="E431" s="50"/>
      <c r="F431" s="50"/>
      <c r="G431" s="50"/>
      <c r="H431" s="50"/>
      <c r="I431" s="50"/>
      <c r="J431" s="50">
        <f t="shared" si="29"/>
        <v>0</v>
      </c>
      <c r="K431" s="50"/>
      <c r="L431" s="50">
        <f t="shared" si="30"/>
        <v>0</v>
      </c>
      <c r="M431" s="48" t="str">
        <f t="shared" si="31"/>
        <v/>
      </c>
    </row>
    <row r="432" spans="1:13">
      <c r="A432" s="48" t="str">
        <f t="shared" si="28"/>
        <v/>
      </c>
      <c r="B432" s="49"/>
      <c r="D432" s="50"/>
      <c r="E432" s="50"/>
      <c r="F432" s="50"/>
      <c r="G432" s="50"/>
      <c r="H432" s="50"/>
      <c r="I432" s="50"/>
      <c r="J432" s="50">
        <f t="shared" si="29"/>
        <v>0</v>
      </c>
      <c r="K432" s="50"/>
      <c r="L432" s="50">
        <f t="shared" si="30"/>
        <v>0</v>
      </c>
      <c r="M432" s="48" t="str">
        <f t="shared" si="31"/>
        <v/>
      </c>
    </row>
    <row r="433" spans="1:13">
      <c r="A433" s="48" t="str">
        <f t="shared" si="28"/>
        <v/>
      </c>
      <c r="B433" s="49"/>
      <c r="D433" s="50"/>
      <c r="E433" s="50"/>
      <c r="F433" s="50"/>
      <c r="G433" s="50"/>
      <c r="H433" s="50"/>
      <c r="I433" s="50"/>
      <c r="J433" s="50">
        <f t="shared" si="29"/>
        <v>0</v>
      </c>
      <c r="K433" s="50"/>
      <c r="L433" s="50">
        <f t="shared" si="30"/>
        <v>0</v>
      </c>
      <c r="M433" s="48" t="str">
        <f t="shared" si="31"/>
        <v/>
      </c>
    </row>
    <row r="434" spans="1:13">
      <c r="A434" s="48" t="str">
        <f t="shared" si="28"/>
        <v/>
      </c>
      <c r="B434" s="49"/>
      <c r="D434" s="50"/>
      <c r="E434" s="50"/>
      <c r="F434" s="50"/>
      <c r="G434" s="50"/>
      <c r="H434" s="50"/>
      <c r="I434" s="50"/>
      <c r="J434" s="50">
        <f t="shared" si="29"/>
        <v>0</v>
      </c>
      <c r="K434" s="50"/>
      <c r="L434" s="50">
        <f t="shared" si="30"/>
        <v>0</v>
      </c>
      <c r="M434" s="48" t="str">
        <f t="shared" si="31"/>
        <v/>
      </c>
    </row>
    <row r="435" spans="1:13">
      <c r="A435" s="48" t="str">
        <f t="shared" si="28"/>
        <v/>
      </c>
      <c r="B435" s="49"/>
      <c r="D435" s="50"/>
      <c r="E435" s="50"/>
      <c r="F435" s="50"/>
      <c r="G435" s="50"/>
      <c r="H435" s="50"/>
      <c r="I435" s="50"/>
      <c r="J435" s="50">
        <f t="shared" si="29"/>
        <v>0</v>
      </c>
      <c r="K435" s="50"/>
      <c r="L435" s="50">
        <f t="shared" si="30"/>
        <v>0</v>
      </c>
      <c r="M435" s="48" t="str">
        <f t="shared" si="31"/>
        <v/>
      </c>
    </row>
    <row r="436" spans="1:13">
      <c r="A436" s="48" t="str">
        <f t="shared" si="28"/>
        <v/>
      </c>
      <c r="B436" s="49"/>
      <c r="D436" s="50"/>
      <c r="E436" s="50"/>
      <c r="F436" s="50"/>
      <c r="G436" s="50"/>
      <c r="H436" s="50"/>
      <c r="I436" s="50"/>
      <c r="J436" s="50">
        <f t="shared" si="29"/>
        <v>0</v>
      </c>
      <c r="K436" s="50"/>
      <c r="L436" s="50">
        <f t="shared" si="30"/>
        <v>0</v>
      </c>
      <c r="M436" s="48" t="str">
        <f t="shared" si="31"/>
        <v/>
      </c>
    </row>
    <row r="437" spans="1:13">
      <c r="A437" s="48" t="str">
        <f t="shared" si="28"/>
        <v/>
      </c>
      <c r="B437" s="49"/>
      <c r="D437" s="50"/>
      <c r="E437" s="50"/>
      <c r="F437" s="50"/>
      <c r="G437" s="50"/>
      <c r="H437" s="50"/>
      <c r="I437" s="50"/>
      <c r="J437" s="50">
        <f t="shared" si="29"/>
        <v>0</v>
      </c>
      <c r="K437" s="50"/>
      <c r="L437" s="50">
        <f t="shared" si="30"/>
        <v>0</v>
      </c>
      <c r="M437" s="48" t="str">
        <f t="shared" si="31"/>
        <v/>
      </c>
    </row>
    <row r="438" spans="1:13">
      <c r="A438" s="48" t="str">
        <f t="shared" si="28"/>
        <v/>
      </c>
      <c r="B438" s="49"/>
      <c r="D438" s="50"/>
      <c r="E438" s="50"/>
      <c r="F438" s="50"/>
      <c r="G438" s="50"/>
      <c r="H438" s="50"/>
      <c r="I438" s="50"/>
      <c r="J438" s="50">
        <f t="shared" si="29"/>
        <v>0</v>
      </c>
      <c r="K438" s="50"/>
      <c r="L438" s="50">
        <f t="shared" si="30"/>
        <v>0</v>
      </c>
      <c r="M438" s="48" t="str">
        <f t="shared" si="31"/>
        <v/>
      </c>
    </row>
    <row r="439" spans="1:13">
      <c r="A439" s="48" t="str">
        <f t="shared" si="28"/>
        <v/>
      </c>
      <c r="B439" s="49"/>
      <c r="D439" s="50"/>
      <c r="E439" s="50"/>
      <c r="F439" s="50"/>
      <c r="G439" s="50"/>
      <c r="H439" s="50"/>
      <c r="I439" s="50"/>
      <c r="J439" s="50">
        <f t="shared" si="29"/>
        <v>0</v>
      </c>
      <c r="K439" s="50"/>
      <c r="L439" s="50">
        <f t="shared" si="30"/>
        <v>0</v>
      </c>
      <c r="M439" s="48" t="str">
        <f t="shared" si="31"/>
        <v/>
      </c>
    </row>
    <row r="440" spans="1:13">
      <c r="A440" s="48" t="str">
        <f t="shared" si="28"/>
        <v/>
      </c>
      <c r="B440" s="49"/>
      <c r="D440" s="50"/>
      <c r="E440" s="50"/>
      <c r="F440" s="50"/>
      <c r="G440" s="50"/>
      <c r="H440" s="50"/>
      <c r="I440" s="50"/>
      <c r="J440" s="50">
        <f t="shared" si="29"/>
        <v>0</v>
      </c>
      <c r="K440" s="50"/>
      <c r="L440" s="50">
        <f t="shared" si="30"/>
        <v>0</v>
      </c>
      <c r="M440" s="48" t="str">
        <f t="shared" si="31"/>
        <v/>
      </c>
    </row>
    <row r="441" spans="1:13">
      <c r="A441" s="48" t="str">
        <f t="shared" si="28"/>
        <v/>
      </c>
      <c r="B441" s="49"/>
      <c r="D441" s="50"/>
      <c r="E441" s="50"/>
      <c r="F441" s="50"/>
      <c r="G441" s="50"/>
      <c r="H441" s="50"/>
      <c r="I441" s="50"/>
      <c r="J441" s="50">
        <f t="shared" si="29"/>
        <v>0</v>
      </c>
      <c r="K441" s="50"/>
      <c r="L441" s="50">
        <f t="shared" si="30"/>
        <v>0</v>
      </c>
      <c r="M441" s="48" t="str">
        <f t="shared" si="31"/>
        <v/>
      </c>
    </row>
    <row r="442" spans="1:13">
      <c r="A442" s="48" t="str">
        <f t="shared" si="28"/>
        <v/>
      </c>
      <c r="B442" s="49"/>
      <c r="D442" s="50"/>
      <c r="E442" s="50"/>
      <c r="F442" s="50"/>
      <c r="G442" s="50"/>
      <c r="H442" s="50"/>
      <c r="I442" s="50"/>
      <c r="J442" s="50">
        <f t="shared" si="29"/>
        <v>0</v>
      </c>
      <c r="K442" s="50"/>
      <c r="L442" s="50">
        <f t="shared" si="30"/>
        <v>0</v>
      </c>
      <c r="M442" s="48" t="str">
        <f t="shared" si="31"/>
        <v/>
      </c>
    </row>
    <row r="443" spans="1:13">
      <c r="A443" s="48" t="str">
        <f t="shared" si="28"/>
        <v/>
      </c>
      <c r="B443" s="49"/>
      <c r="D443" s="50"/>
      <c r="E443" s="50"/>
      <c r="F443" s="50"/>
      <c r="G443" s="50"/>
      <c r="H443" s="50"/>
      <c r="I443" s="50"/>
      <c r="J443" s="50">
        <f t="shared" si="29"/>
        <v>0</v>
      </c>
      <c r="K443" s="50"/>
      <c r="L443" s="50">
        <f t="shared" si="30"/>
        <v>0</v>
      </c>
      <c r="M443" s="48" t="str">
        <f t="shared" si="31"/>
        <v/>
      </c>
    </row>
    <row r="444" spans="1:13">
      <c r="A444" s="48" t="str">
        <f t="shared" si="28"/>
        <v/>
      </c>
      <c r="B444" s="49"/>
      <c r="D444" s="50"/>
      <c r="E444" s="50"/>
      <c r="F444" s="50"/>
      <c r="G444" s="50"/>
      <c r="H444" s="50"/>
      <c r="I444" s="50"/>
      <c r="J444" s="50">
        <f t="shared" si="29"/>
        <v>0</v>
      </c>
      <c r="K444" s="50"/>
      <c r="L444" s="50">
        <f t="shared" si="30"/>
        <v>0</v>
      </c>
      <c r="M444" s="48" t="str">
        <f t="shared" si="31"/>
        <v/>
      </c>
    </row>
    <row r="445" spans="1:13">
      <c r="A445" s="48" t="str">
        <f t="shared" si="28"/>
        <v/>
      </c>
      <c r="B445" s="49"/>
      <c r="D445" s="50"/>
      <c r="E445" s="50"/>
      <c r="F445" s="50"/>
      <c r="G445" s="50"/>
      <c r="H445" s="50"/>
      <c r="I445" s="50"/>
      <c r="J445" s="50">
        <f t="shared" si="29"/>
        <v>0</v>
      </c>
      <c r="K445" s="50"/>
      <c r="L445" s="50">
        <f t="shared" si="30"/>
        <v>0</v>
      </c>
      <c r="M445" s="48" t="str">
        <f t="shared" si="31"/>
        <v/>
      </c>
    </row>
    <row r="446" spans="1:13">
      <c r="A446" s="48" t="str">
        <f t="shared" si="28"/>
        <v/>
      </c>
      <c r="B446" s="49"/>
      <c r="D446" s="50"/>
      <c r="E446" s="50"/>
      <c r="F446" s="50"/>
      <c r="G446" s="50"/>
      <c r="H446" s="50"/>
      <c r="I446" s="50"/>
      <c r="J446" s="50">
        <f t="shared" si="29"/>
        <v>0</v>
      </c>
      <c r="K446" s="50"/>
      <c r="L446" s="50">
        <f t="shared" si="30"/>
        <v>0</v>
      </c>
      <c r="M446" s="48" t="str">
        <f t="shared" si="31"/>
        <v/>
      </c>
    </row>
    <row r="447" spans="1:13">
      <c r="A447" s="48" t="str">
        <f t="shared" si="28"/>
        <v/>
      </c>
      <c r="B447" s="49"/>
      <c r="D447" s="50"/>
      <c r="E447" s="50"/>
      <c r="F447" s="50"/>
      <c r="G447" s="50"/>
      <c r="H447" s="50"/>
      <c r="I447" s="50"/>
      <c r="J447" s="50">
        <f t="shared" si="29"/>
        <v>0</v>
      </c>
      <c r="K447" s="50"/>
      <c r="L447" s="50">
        <f t="shared" si="30"/>
        <v>0</v>
      </c>
      <c r="M447" s="48" t="str">
        <f t="shared" si="31"/>
        <v/>
      </c>
    </row>
    <row r="448" spans="1:13">
      <c r="A448" s="48" t="str">
        <f t="shared" si="28"/>
        <v/>
      </c>
      <c r="B448" s="49"/>
      <c r="D448" s="50"/>
      <c r="E448" s="50"/>
      <c r="F448" s="50"/>
      <c r="G448" s="50"/>
      <c r="H448" s="50"/>
      <c r="I448" s="50"/>
      <c r="J448" s="50">
        <f t="shared" si="29"/>
        <v>0</v>
      </c>
      <c r="K448" s="50"/>
      <c r="L448" s="50">
        <f t="shared" si="30"/>
        <v>0</v>
      </c>
      <c r="M448" s="48" t="str">
        <f t="shared" si="31"/>
        <v/>
      </c>
    </row>
    <row r="449" spans="1:13">
      <c r="A449" s="48" t="str">
        <f t="shared" si="28"/>
        <v/>
      </c>
      <c r="B449" s="49"/>
      <c r="D449" s="50"/>
      <c r="E449" s="50"/>
      <c r="F449" s="50"/>
      <c r="G449" s="50"/>
      <c r="H449" s="50"/>
      <c r="I449" s="50"/>
      <c r="J449" s="50">
        <f t="shared" si="29"/>
        <v>0</v>
      </c>
      <c r="K449" s="50"/>
      <c r="L449" s="50">
        <f t="shared" si="30"/>
        <v>0</v>
      </c>
      <c r="M449" s="48" t="str">
        <f t="shared" si="31"/>
        <v/>
      </c>
    </row>
    <row r="450" spans="1:13">
      <c r="A450" s="48" t="str">
        <f t="shared" si="28"/>
        <v/>
      </c>
      <c r="B450" s="49"/>
      <c r="D450" s="50"/>
      <c r="E450" s="50"/>
      <c r="F450" s="50"/>
      <c r="G450" s="50"/>
      <c r="H450" s="50"/>
      <c r="I450" s="50"/>
      <c r="J450" s="50">
        <f t="shared" si="29"/>
        <v>0</v>
      </c>
      <c r="K450" s="50"/>
      <c r="L450" s="50">
        <f t="shared" si="30"/>
        <v>0</v>
      </c>
      <c r="M450" s="48" t="str">
        <f t="shared" si="31"/>
        <v/>
      </c>
    </row>
    <row r="451" spans="1:13">
      <c r="A451" s="48" t="str">
        <f t="shared" si="28"/>
        <v/>
      </c>
      <c r="B451" s="49"/>
      <c r="D451" s="50"/>
      <c r="E451" s="50"/>
      <c r="F451" s="50"/>
      <c r="G451" s="50"/>
      <c r="H451" s="50"/>
      <c r="I451" s="50"/>
      <c r="J451" s="50">
        <f t="shared" si="29"/>
        <v>0</v>
      </c>
      <c r="K451" s="50"/>
      <c r="L451" s="50">
        <f t="shared" si="30"/>
        <v>0</v>
      </c>
      <c r="M451" s="48" t="str">
        <f t="shared" si="31"/>
        <v/>
      </c>
    </row>
    <row r="452" spans="1:13">
      <c r="A452" s="48" t="str">
        <f t="shared" si="28"/>
        <v/>
      </c>
      <c r="B452" s="49"/>
      <c r="D452" s="50"/>
      <c r="E452" s="50"/>
      <c r="F452" s="50"/>
      <c r="G452" s="50"/>
      <c r="H452" s="50"/>
      <c r="I452" s="50"/>
      <c r="J452" s="50">
        <f t="shared" si="29"/>
        <v>0</v>
      </c>
      <c r="K452" s="50"/>
      <c r="L452" s="50">
        <f t="shared" si="30"/>
        <v>0</v>
      </c>
      <c r="M452" s="48" t="str">
        <f t="shared" si="31"/>
        <v/>
      </c>
    </row>
    <row r="453" spans="1:13">
      <c r="A453" s="48" t="str">
        <f t="shared" si="28"/>
        <v/>
      </c>
      <c r="B453" s="49"/>
      <c r="D453" s="50"/>
      <c r="E453" s="50"/>
      <c r="F453" s="50"/>
      <c r="G453" s="50"/>
      <c r="H453" s="50"/>
      <c r="I453" s="50"/>
      <c r="J453" s="50">
        <f t="shared" si="29"/>
        <v>0</v>
      </c>
      <c r="K453" s="50"/>
      <c r="L453" s="50">
        <f t="shared" si="30"/>
        <v>0</v>
      </c>
      <c r="M453" s="48" t="str">
        <f t="shared" si="31"/>
        <v/>
      </c>
    </row>
    <row r="454" spans="1:13">
      <c r="A454" s="48" t="str">
        <f t="shared" si="28"/>
        <v/>
      </c>
      <c r="B454" s="49"/>
      <c r="D454" s="50"/>
      <c r="E454" s="50"/>
      <c r="F454" s="50"/>
      <c r="G454" s="50"/>
      <c r="H454" s="50"/>
      <c r="I454" s="50"/>
      <c r="J454" s="50">
        <f t="shared" si="29"/>
        <v>0</v>
      </c>
      <c r="K454" s="50"/>
      <c r="L454" s="50">
        <f t="shared" si="30"/>
        <v>0</v>
      </c>
      <c r="M454" s="48" t="str">
        <f t="shared" si="31"/>
        <v/>
      </c>
    </row>
    <row r="455" spans="1:13">
      <c r="A455" s="48" t="str">
        <f t="shared" si="28"/>
        <v/>
      </c>
      <c r="B455" s="49"/>
      <c r="D455" s="50"/>
      <c r="E455" s="50"/>
      <c r="F455" s="50"/>
      <c r="G455" s="50"/>
      <c r="H455" s="50"/>
      <c r="I455" s="50"/>
      <c r="J455" s="50">
        <f t="shared" si="29"/>
        <v>0</v>
      </c>
      <c r="K455" s="50"/>
      <c r="L455" s="50">
        <f t="shared" si="30"/>
        <v>0</v>
      </c>
      <c r="M455" s="48" t="str">
        <f t="shared" si="31"/>
        <v/>
      </c>
    </row>
    <row r="456" spans="1:13">
      <c r="A456" s="48" t="str">
        <f t="shared" si="28"/>
        <v/>
      </c>
      <c r="B456" s="49"/>
      <c r="D456" s="50"/>
      <c r="E456" s="50"/>
      <c r="F456" s="50"/>
      <c r="G456" s="50"/>
      <c r="H456" s="50"/>
      <c r="I456" s="50"/>
      <c r="J456" s="50">
        <f t="shared" si="29"/>
        <v>0</v>
      </c>
      <c r="K456" s="50"/>
      <c r="L456" s="50">
        <f t="shared" si="30"/>
        <v>0</v>
      </c>
      <c r="M456" s="48" t="str">
        <f t="shared" si="31"/>
        <v/>
      </c>
    </row>
    <row r="457" spans="1:13">
      <c r="A457" s="48" t="str">
        <f t="shared" si="28"/>
        <v/>
      </c>
      <c r="B457" s="49"/>
      <c r="D457" s="50"/>
      <c r="E457" s="50"/>
      <c r="F457" s="50"/>
      <c r="G457" s="50"/>
      <c r="H457" s="50"/>
      <c r="I457" s="50"/>
      <c r="J457" s="50">
        <f t="shared" si="29"/>
        <v>0</v>
      </c>
      <c r="K457" s="50"/>
      <c r="L457" s="50">
        <f t="shared" si="30"/>
        <v>0</v>
      </c>
      <c r="M457" s="48" t="str">
        <f t="shared" si="31"/>
        <v/>
      </c>
    </row>
    <row r="458" spans="1:13">
      <c r="A458" s="48" t="str">
        <f t="shared" si="28"/>
        <v/>
      </c>
      <c r="B458" s="49"/>
      <c r="D458" s="50"/>
      <c r="E458" s="50"/>
      <c r="F458" s="50"/>
      <c r="G458" s="50"/>
      <c r="H458" s="50"/>
      <c r="I458" s="50"/>
      <c r="J458" s="50">
        <f t="shared" si="29"/>
        <v>0</v>
      </c>
      <c r="K458" s="50"/>
      <c r="L458" s="50">
        <f t="shared" si="30"/>
        <v>0</v>
      </c>
      <c r="M458" s="48" t="str">
        <f t="shared" si="31"/>
        <v/>
      </c>
    </row>
    <row r="459" spans="1:13">
      <c r="A459" s="48" t="str">
        <f t="shared" si="28"/>
        <v/>
      </c>
      <c r="B459" s="49"/>
      <c r="D459" s="50"/>
      <c r="E459" s="50"/>
      <c r="F459" s="50"/>
      <c r="G459" s="50"/>
      <c r="H459" s="50"/>
      <c r="I459" s="50"/>
      <c r="J459" s="50">
        <f t="shared" si="29"/>
        <v>0</v>
      </c>
      <c r="K459" s="50"/>
      <c r="L459" s="50">
        <f t="shared" si="30"/>
        <v>0</v>
      </c>
      <c r="M459" s="48" t="str">
        <f t="shared" si="31"/>
        <v/>
      </c>
    </row>
    <row r="460" spans="1:13">
      <c r="A460" s="48" t="str">
        <f t="shared" si="28"/>
        <v/>
      </c>
      <c r="B460" s="49"/>
      <c r="D460" s="50"/>
      <c r="E460" s="50"/>
      <c r="F460" s="50"/>
      <c r="G460" s="50"/>
      <c r="H460" s="50"/>
      <c r="I460" s="50"/>
      <c r="J460" s="50">
        <f t="shared" si="29"/>
        <v>0</v>
      </c>
      <c r="K460" s="50"/>
      <c r="L460" s="50">
        <f t="shared" si="30"/>
        <v>0</v>
      </c>
      <c r="M460" s="48" t="str">
        <f t="shared" si="31"/>
        <v/>
      </c>
    </row>
    <row r="461" spans="1:13">
      <c r="A461" s="48" t="str">
        <f t="shared" si="28"/>
        <v/>
      </c>
      <c r="B461" s="49"/>
      <c r="D461" s="50"/>
      <c r="E461" s="50"/>
      <c r="F461" s="50"/>
      <c r="G461" s="50"/>
      <c r="H461" s="50"/>
      <c r="I461" s="50"/>
      <c r="J461" s="50">
        <f t="shared" si="29"/>
        <v>0</v>
      </c>
      <c r="K461" s="50"/>
      <c r="L461" s="50">
        <f t="shared" si="30"/>
        <v>0</v>
      </c>
      <c r="M461" s="48" t="str">
        <f t="shared" si="31"/>
        <v/>
      </c>
    </row>
    <row r="462" spans="1:13">
      <c r="A462" s="48" t="str">
        <f t="shared" si="28"/>
        <v/>
      </c>
      <c r="B462" s="49"/>
      <c r="D462" s="50"/>
      <c r="E462" s="50"/>
      <c r="F462" s="50"/>
      <c r="G462" s="50"/>
      <c r="H462" s="50"/>
      <c r="I462" s="50"/>
      <c r="J462" s="50">
        <f t="shared" si="29"/>
        <v>0</v>
      </c>
      <c r="K462" s="50"/>
      <c r="L462" s="50">
        <f t="shared" si="30"/>
        <v>0</v>
      </c>
      <c r="M462" s="48" t="str">
        <f t="shared" si="31"/>
        <v/>
      </c>
    </row>
    <row r="463" spans="1:13">
      <c r="A463" s="48" t="str">
        <f t="shared" si="28"/>
        <v/>
      </c>
      <c r="B463" s="49"/>
      <c r="D463" s="50"/>
      <c r="E463" s="50"/>
      <c r="F463" s="50"/>
      <c r="G463" s="50"/>
      <c r="H463" s="50"/>
      <c r="I463" s="50"/>
      <c r="J463" s="50">
        <f t="shared" si="29"/>
        <v>0</v>
      </c>
      <c r="K463" s="50"/>
      <c r="L463" s="50">
        <f t="shared" si="30"/>
        <v>0</v>
      </c>
      <c r="M463" s="48" t="str">
        <f t="shared" si="31"/>
        <v/>
      </c>
    </row>
    <row r="464" spans="1:13">
      <c r="A464" s="48" t="str">
        <f t="shared" si="28"/>
        <v/>
      </c>
      <c r="B464" s="49"/>
      <c r="D464" s="50"/>
      <c r="E464" s="50"/>
      <c r="F464" s="50"/>
      <c r="G464" s="50"/>
      <c r="H464" s="50"/>
      <c r="I464" s="50"/>
      <c r="J464" s="50">
        <f t="shared" si="29"/>
        <v>0</v>
      </c>
      <c r="K464" s="50"/>
      <c r="L464" s="50">
        <f t="shared" si="30"/>
        <v>0</v>
      </c>
      <c r="M464" s="48" t="str">
        <f t="shared" si="31"/>
        <v/>
      </c>
    </row>
    <row r="465" spans="1:13">
      <c r="A465" s="48" t="str">
        <f t="shared" si="28"/>
        <v/>
      </c>
      <c r="B465" s="49"/>
      <c r="D465" s="50"/>
      <c r="E465" s="50"/>
      <c r="F465" s="50"/>
      <c r="G465" s="50"/>
      <c r="H465" s="50"/>
      <c r="I465" s="50"/>
      <c r="J465" s="50">
        <f t="shared" si="29"/>
        <v>0</v>
      </c>
      <c r="K465" s="50"/>
      <c r="L465" s="50">
        <f t="shared" si="30"/>
        <v>0</v>
      </c>
      <c r="M465" s="48" t="str">
        <f t="shared" si="31"/>
        <v/>
      </c>
    </row>
    <row r="466" spans="1:13">
      <c r="A466" s="48" t="str">
        <f t="shared" si="28"/>
        <v/>
      </c>
      <c r="B466" s="49"/>
      <c r="D466" s="50"/>
      <c r="E466" s="50"/>
      <c r="F466" s="50"/>
      <c r="G466" s="50"/>
      <c r="H466" s="50"/>
      <c r="I466" s="50"/>
      <c r="J466" s="50">
        <f t="shared" si="29"/>
        <v>0</v>
      </c>
      <c r="K466" s="50"/>
      <c r="L466" s="50">
        <f t="shared" si="30"/>
        <v>0</v>
      </c>
      <c r="M466" s="48" t="str">
        <f t="shared" si="31"/>
        <v/>
      </c>
    </row>
    <row r="467" spans="1:13">
      <c r="A467" s="48" t="str">
        <f t="shared" si="28"/>
        <v/>
      </c>
      <c r="B467" s="49"/>
      <c r="D467" s="50"/>
      <c r="E467" s="50"/>
      <c r="F467" s="50"/>
      <c r="G467" s="50"/>
      <c r="H467" s="50"/>
      <c r="I467" s="50"/>
      <c r="J467" s="50">
        <f t="shared" si="29"/>
        <v>0</v>
      </c>
      <c r="K467" s="50"/>
      <c r="L467" s="50">
        <f t="shared" si="30"/>
        <v>0</v>
      </c>
      <c r="M467" s="48" t="str">
        <f t="shared" si="31"/>
        <v/>
      </c>
    </row>
    <row r="468" spans="1:13">
      <c r="A468" s="48" t="str">
        <f t="shared" si="28"/>
        <v/>
      </c>
      <c r="B468" s="49"/>
      <c r="D468" s="50"/>
      <c r="E468" s="50"/>
      <c r="F468" s="50"/>
      <c r="G468" s="50"/>
      <c r="H468" s="50"/>
      <c r="I468" s="50"/>
      <c r="J468" s="50">
        <f t="shared" si="29"/>
        <v>0</v>
      </c>
      <c r="K468" s="50"/>
      <c r="L468" s="50">
        <f t="shared" si="30"/>
        <v>0</v>
      </c>
      <c r="M468" s="48" t="str">
        <f t="shared" si="31"/>
        <v/>
      </c>
    </row>
    <row r="469" spans="1:13">
      <c r="A469" s="48" t="str">
        <f t="shared" si="28"/>
        <v/>
      </c>
      <c r="B469" s="49"/>
      <c r="D469" s="50"/>
      <c r="E469" s="50"/>
      <c r="F469" s="50"/>
      <c r="G469" s="50"/>
      <c r="H469" s="50"/>
      <c r="I469" s="50"/>
      <c r="J469" s="50">
        <f t="shared" si="29"/>
        <v>0</v>
      </c>
      <c r="K469" s="50"/>
      <c r="L469" s="50">
        <f t="shared" si="30"/>
        <v>0</v>
      </c>
      <c r="M469" s="48" t="str">
        <f t="shared" si="31"/>
        <v/>
      </c>
    </row>
    <row r="470" spans="1:13">
      <c r="A470" s="48" t="str">
        <f t="shared" si="28"/>
        <v/>
      </c>
      <c r="B470" s="49"/>
      <c r="D470" s="50"/>
      <c r="E470" s="50"/>
      <c r="F470" s="50"/>
      <c r="G470" s="50"/>
      <c r="H470" s="50"/>
      <c r="I470" s="50"/>
      <c r="J470" s="50">
        <f t="shared" si="29"/>
        <v>0</v>
      </c>
      <c r="K470" s="50"/>
      <c r="L470" s="50">
        <f t="shared" si="30"/>
        <v>0</v>
      </c>
      <c r="M470" s="48" t="str">
        <f t="shared" si="31"/>
        <v/>
      </c>
    </row>
    <row r="471" spans="1:13">
      <c r="A471" s="48" t="str">
        <f t="shared" si="28"/>
        <v/>
      </c>
      <c r="B471" s="49"/>
      <c r="D471" s="50"/>
      <c r="E471" s="50"/>
      <c r="F471" s="50"/>
      <c r="G471" s="50"/>
      <c r="H471" s="50"/>
      <c r="I471" s="50"/>
      <c r="J471" s="50">
        <f t="shared" si="29"/>
        <v>0</v>
      </c>
      <c r="K471" s="50"/>
      <c r="L471" s="50">
        <f t="shared" si="30"/>
        <v>0</v>
      </c>
      <c r="M471" s="48" t="str">
        <f t="shared" si="31"/>
        <v/>
      </c>
    </row>
    <row r="472" spans="1:13">
      <c r="A472" s="48" t="str">
        <f t="shared" si="28"/>
        <v/>
      </c>
      <c r="B472" s="49"/>
      <c r="D472" s="50"/>
      <c r="E472" s="50"/>
      <c r="F472" s="50"/>
      <c r="G472" s="50"/>
      <c r="H472" s="50"/>
      <c r="I472" s="50"/>
      <c r="J472" s="50">
        <f t="shared" si="29"/>
        <v>0</v>
      </c>
      <c r="K472" s="50"/>
      <c r="L472" s="50">
        <f t="shared" si="30"/>
        <v>0</v>
      </c>
      <c r="M472" s="48" t="str">
        <f t="shared" si="31"/>
        <v/>
      </c>
    </row>
    <row r="473" spans="1:13">
      <c r="A473" s="48" t="str">
        <f t="shared" si="28"/>
        <v/>
      </c>
      <c r="B473" s="49"/>
      <c r="D473" s="50"/>
      <c r="E473" s="50"/>
      <c r="F473" s="50"/>
      <c r="G473" s="50"/>
      <c r="H473" s="50"/>
      <c r="I473" s="50"/>
      <c r="J473" s="50">
        <f t="shared" si="29"/>
        <v>0</v>
      </c>
      <c r="K473" s="50"/>
      <c r="L473" s="50">
        <f t="shared" si="30"/>
        <v>0</v>
      </c>
      <c r="M473" s="48" t="str">
        <f t="shared" si="31"/>
        <v/>
      </c>
    </row>
    <row r="474" spans="1:13">
      <c r="A474" s="48" t="str">
        <f t="shared" si="28"/>
        <v/>
      </c>
      <c r="B474" s="49"/>
      <c r="D474" s="50"/>
      <c r="E474" s="50"/>
      <c r="F474" s="50"/>
      <c r="G474" s="50"/>
      <c r="H474" s="50"/>
      <c r="I474" s="50"/>
      <c r="J474" s="50">
        <f t="shared" si="29"/>
        <v>0</v>
      </c>
      <c r="K474" s="50"/>
      <c r="L474" s="50">
        <f t="shared" si="30"/>
        <v>0</v>
      </c>
      <c r="M474" s="48" t="str">
        <f t="shared" si="31"/>
        <v/>
      </c>
    </row>
    <row r="475" spans="1:13">
      <c r="A475" s="48" t="str">
        <f t="shared" si="28"/>
        <v/>
      </c>
      <c r="B475" s="49"/>
      <c r="D475" s="50"/>
      <c r="E475" s="50"/>
      <c r="F475" s="50"/>
      <c r="G475" s="50"/>
      <c r="H475" s="50"/>
      <c r="I475" s="50"/>
      <c r="J475" s="50">
        <f t="shared" si="29"/>
        <v>0</v>
      </c>
      <c r="K475" s="50"/>
      <c r="L475" s="50">
        <f t="shared" si="30"/>
        <v>0</v>
      </c>
      <c r="M475" s="48" t="str">
        <f t="shared" si="31"/>
        <v/>
      </c>
    </row>
    <row r="476" spans="1:13">
      <c r="A476" s="48" t="str">
        <f t="shared" si="28"/>
        <v/>
      </c>
      <c r="B476" s="49"/>
      <c r="D476" s="50"/>
      <c r="E476" s="50"/>
      <c r="F476" s="50"/>
      <c r="G476" s="50"/>
      <c r="H476" s="50"/>
      <c r="I476" s="50"/>
      <c r="J476" s="50">
        <f t="shared" si="29"/>
        <v>0</v>
      </c>
      <c r="K476" s="50"/>
      <c r="L476" s="50">
        <f t="shared" si="30"/>
        <v>0</v>
      </c>
      <c r="M476" s="48" t="str">
        <f t="shared" si="31"/>
        <v/>
      </c>
    </row>
    <row r="477" spans="1:13">
      <c r="A477" s="48" t="str">
        <f t="shared" si="28"/>
        <v/>
      </c>
      <c r="B477" s="49"/>
      <c r="D477" s="50"/>
      <c r="E477" s="50"/>
      <c r="F477" s="50"/>
      <c r="G477" s="50"/>
      <c r="H477" s="50"/>
      <c r="I477" s="50"/>
      <c r="J477" s="50">
        <f t="shared" si="29"/>
        <v>0</v>
      </c>
      <c r="K477" s="50"/>
      <c r="L477" s="50">
        <f t="shared" si="30"/>
        <v>0</v>
      </c>
      <c r="M477" s="48" t="str">
        <f t="shared" si="31"/>
        <v/>
      </c>
    </row>
    <row r="478" spans="1:13">
      <c r="A478" s="48" t="str">
        <f t="shared" si="28"/>
        <v/>
      </c>
      <c r="B478" s="49"/>
      <c r="D478" s="50"/>
      <c r="E478" s="50"/>
      <c r="F478" s="50"/>
      <c r="G478" s="50"/>
      <c r="H478" s="50"/>
      <c r="I478" s="50"/>
      <c r="J478" s="50">
        <f t="shared" si="29"/>
        <v>0</v>
      </c>
      <c r="K478" s="50"/>
      <c r="L478" s="50">
        <f t="shared" si="30"/>
        <v>0</v>
      </c>
      <c r="M478" s="48" t="str">
        <f t="shared" si="31"/>
        <v/>
      </c>
    </row>
    <row r="479" spans="1:13">
      <c r="A479" s="48" t="str">
        <f t="shared" si="28"/>
        <v/>
      </c>
      <c r="B479" s="49"/>
      <c r="D479" s="50"/>
      <c r="E479" s="50"/>
      <c r="F479" s="50"/>
      <c r="G479" s="50"/>
      <c r="H479" s="50"/>
      <c r="I479" s="50"/>
      <c r="J479" s="50">
        <f t="shared" si="29"/>
        <v>0</v>
      </c>
      <c r="K479" s="50"/>
      <c r="L479" s="50">
        <f t="shared" si="30"/>
        <v>0</v>
      </c>
      <c r="M479" s="48" t="str">
        <f t="shared" si="31"/>
        <v/>
      </c>
    </row>
    <row r="480" spans="1:13">
      <c r="A480" s="48" t="str">
        <f t="shared" si="28"/>
        <v/>
      </c>
      <c r="B480" s="49"/>
      <c r="D480" s="50"/>
      <c r="E480" s="50"/>
      <c r="F480" s="50"/>
      <c r="G480" s="50"/>
      <c r="H480" s="50"/>
      <c r="I480" s="50"/>
      <c r="J480" s="50">
        <f t="shared" si="29"/>
        <v>0</v>
      </c>
      <c r="K480" s="50"/>
      <c r="L480" s="50">
        <f t="shared" si="30"/>
        <v>0</v>
      </c>
      <c r="M480" s="48" t="str">
        <f t="shared" si="31"/>
        <v/>
      </c>
    </row>
    <row r="481" spans="1:13">
      <c r="A481" s="48" t="str">
        <f t="shared" si="28"/>
        <v/>
      </c>
      <c r="B481" s="49"/>
      <c r="D481" s="50"/>
      <c r="E481" s="50"/>
      <c r="F481" s="50"/>
      <c r="G481" s="50"/>
      <c r="H481" s="50"/>
      <c r="I481" s="50"/>
      <c r="J481" s="50">
        <f t="shared" si="29"/>
        <v>0</v>
      </c>
      <c r="K481" s="50"/>
      <c r="L481" s="50">
        <f t="shared" si="30"/>
        <v>0</v>
      </c>
      <c r="M481" s="48" t="str">
        <f t="shared" si="31"/>
        <v/>
      </c>
    </row>
    <row r="482" spans="1:13">
      <c r="A482" s="48" t="str">
        <f t="shared" si="28"/>
        <v/>
      </c>
      <c r="B482" s="49"/>
      <c r="D482" s="50"/>
      <c r="E482" s="50"/>
      <c r="F482" s="50"/>
      <c r="G482" s="50"/>
      <c r="H482" s="50"/>
      <c r="I482" s="50"/>
      <c r="J482" s="50">
        <f t="shared" si="29"/>
        <v>0</v>
      </c>
      <c r="K482" s="50"/>
      <c r="L482" s="50">
        <f t="shared" si="30"/>
        <v>0</v>
      </c>
      <c r="M482" s="48" t="str">
        <f t="shared" si="31"/>
        <v/>
      </c>
    </row>
    <row r="483" spans="1:13">
      <c r="A483" s="48" t="str">
        <f t="shared" si="28"/>
        <v/>
      </c>
      <c r="B483" s="49"/>
      <c r="D483" s="50"/>
      <c r="E483" s="50"/>
      <c r="F483" s="50"/>
      <c r="G483" s="50"/>
      <c r="H483" s="50"/>
      <c r="I483" s="50"/>
      <c r="J483" s="50">
        <f t="shared" si="29"/>
        <v>0</v>
      </c>
      <c r="K483" s="50"/>
      <c r="L483" s="50">
        <f t="shared" si="30"/>
        <v>0</v>
      </c>
      <c r="M483" s="48" t="str">
        <f t="shared" si="31"/>
        <v/>
      </c>
    </row>
    <row r="484" spans="1:13">
      <c r="A484" s="48" t="str">
        <f t="shared" si="28"/>
        <v/>
      </c>
      <c r="B484" s="49"/>
      <c r="D484" s="50"/>
      <c r="E484" s="50"/>
      <c r="F484" s="50"/>
      <c r="G484" s="50"/>
      <c r="H484" s="50"/>
      <c r="I484" s="50"/>
      <c r="J484" s="50">
        <f t="shared" si="29"/>
        <v>0</v>
      </c>
      <c r="K484" s="50"/>
      <c r="L484" s="50">
        <f t="shared" si="30"/>
        <v>0</v>
      </c>
      <c r="M484" s="48" t="str">
        <f t="shared" si="31"/>
        <v/>
      </c>
    </row>
    <row r="485" spans="1:13">
      <c r="A485" s="48" t="str">
        <f t="shared" ref="A485:A548" si="32">IF(ISBLANK(B485),"",A484+1)</f>
        <v/>
      </c>
      <c r="B485" s="49"/>
      <c r="D485" s="50"/>
      <c r="E485" s="50"/>
      <c r="F485" s="50"/>
      <c r="G485" s="50"/>
      <c r="H485" s="50"/>
      <c r="I485" s="50"/>
      <c r="J485" s="50">
        <f t="shared" ref="J485:J548" si="33">SUM(D485:I485)</f>
        <v>0</v>
      </c>
      <c r="K485" s="50"/>
      <c r="L485" s="50">
        <f t="shared" ref="L485:L548" si="34">IF(ISERROR(ROUNDUP(K485/J485,-3)),0,ROUNDUP(K485/J485,-3))</f>
        <v>0</v>
      </c>
      <c r="M485" s="48" t="str">
        <f t="shared" ref="M485:M548" si="35">IF(ISBLANK(B485),"",MONTH(B485))</f>
        <v/>
      </c>
    </row>
    <row r="486" spans="1:13">
      <c r="A486" s="48" t="str">
        <f t="shared" si="32"/>
        <v/>
      </c>
      <c r="B486" s="49"/>
      <c r="D486" s="50"/>
      <c r="E486" s="50"/>
      <c r="F486" s="50"/>
      <c r="G486" s="50"/>
      <c r="H486" s="50"/>
      <c r="I486" s="50"/>
      <c r="J486" s="50">
        <f t="shared" si="33"/>
        <v>0</v>
      </c>
      <c r="K486" s="50"/>
      <c r="L486" s="50">
        <f t="shared" si="34"/>
        <v>0</v>
      </c>
      <c r="M486" s="48" t="str">
        <f t="shared" si="35"/>
        <v/>
      </c>
    </row>
    <row r="487" spans="1:13">
      <c r="A487" s="48" t="str">
        <f t="shared" si="32"/>
        <v/>
      </c>
      <c r="B487" s="49"/>
      <c r="D487" s="50"/>
      <c r="E487" s="50"/>
      <c r="F487" s="50"/>
      <c r="G487" s="50"/>
      <c r="H487" s="50"/>
      <c r="I487" s="50"/>
      <c r="J487" s="50">
        <f t="shared" si="33"/>
        <v>0</v>
      </c>
      <c r="K487" s="50"/>
      <c r="L487" s="50">
        <f t="shared" si="34"/>
        <v>0</v>
      </c>
      <c r="M487" s="48" t="str">
        <f t="shared" si="35"/>
        <v/>
      </c>
    </row>
    <row r="488" spans="1:13">
      <c r="A488" s="48" t="str">
        <f t="shared" si="32"/>
        <v/>
      </c>
      <c r="B488" s="49"/>
      <c r="D488" s="50"/>
      <c r="E488" s="50"/>
      <c r="F488" s="50"/>
      <c r="G488" s="50"/>
      <c r="H488" s="50"/>
      <c r="I488" s="50"/>
      <c r="J488" s="50">
        <f t="shared" si="33"/>
        <v>0</v>
      </c>
      <c r="K488" s="50"/>
      <c r="L488" s="50">
        <f t="shared" si="34"/>
        <v>0</v>
      </c>
      <c r="M488" s="48" t="str">
        <f t="shared" si="35"/>
        <v/>
      </c>
    </row>
    <row r="489" spans="1:13">
      <c r="A489" s="48" t="str">
        <f t="shared" si="32"/>
        <v/>
      </c>
      <c r="B489" s="49"/>
      <c r="D489" s="50"/>
      <c r="E489" s="50"/>
      <c r="F489" s="50"/>
      <c r="G489" s="50"/>
      <c r="H489" s="50"/>
      <c r="I489" s="50"/>
      <c r="J489" s="50">
        <f t="shared" si="33"/>
        <v>0</v>
      </c>
      <c r="K489" s="50"/>
      <c r="L489" s="50">
        <f t="shared" si="34"/>
        <v>0</v>
      </c>
      <c r="M489" s="48" t="str">
        <f t="shared" si="35"/>
        <v/>
      </c>
    </row>
    <row r="490" spans="1:13">
      <c r="A490" s="48" t="str">
        <f t="shared" si="32"/>
        <v/>
      </c>
      <c r="B490" s="49"/>
      <c r="D490" s="50"/>
      <c r="E490" s="50"/>
      <c r="F490" s="50"/>
      <c r="G490" s="50"/>
      <c r="H490" s="50"/>
      <c r="I490" s="50"/>
      <c r="J490" s="50">
        <f t="shared" si="33"/>
        <v>0</v>
      </c>
      <c r="K490" s="50"/>
      <c r="L490" s="50">
        <f t="shared" si="34"/>
        <v>0</v>
      </c>
      <c r="M490" s="48" t="str">
        <f t="shared" si="35"/>
        <v/>
      </c>
    </row>
    <row r="491" spans="1:13">
      <c r="A491" s="48" t="str">
        <f t="shared" si="32"/>
        <v/>
      </c>
      <c r="B491" s="49"/>
      <c r="D491" s="50"/>
      <c r="E491" s="50"/>
      <c r="F491" s="50"/>
      <c r="G491" s="50"/>
      <c r="H491" s="50"/>
      <c r="I491" s="50"/>
      <c r="J491" s="50">
        <f t="shared" si="33"/>
        <v>0</v>
      </c>
      <c r="K491" s="50"/>
      <c r="L491" s="50">
        <f t="shared" si="34"/>
        <v>0</v>
      </c>
      <c r="M491" s="48" t="str">
        <f t="shared" si="35"/>
        <v/>
      </c>
    </row>
    <row r="492" spans="1:13">
      <c r="A492" s="48" t="str">
        <f t="shared" si="32"/>
        <v/>
      </c>
      <c r="B492" s="49"/>
      <c r="D492" s="50"/>
      <c r="E492" s="50"/>
      <c r="F492" s="50"/>
      <c r="G492" s="50"/>
      <c r="H492" s="50"/>
      <c r="I492" s="50"/>
      <c r="J492" s="50">
        <f t="shared" si="33"/>
        <v>0</v>
      </c>
      <c r="K492" s="50"/>
      <c r="L492" s="50">
        <f t="shared" si="34"/>
        <v>0</v>
      </c>
      <c r="M492" s="48" t="str">
        <f t="shared" si="35"/>
        <v/>
      </c>
    </row>
    <row r="493" spans="1:13">
      <c r="A493" s="48" t="str">
        <f t="shared" si="32"/>
        <v/>
      </c>
      <c r="B493" s="49"/>
      <c r="D493" s="50"/>
      <c r="E493" s="50"/>
      <c r="F493" s="50"/>
      <c r="G493" s="50"/>
      <c r="H493" s="50"/>
      <c r="I493" s="50"/>
      <c r="J493" s="50">
        <f t="shared" si="33"/>
        <v>0</v>
      </c>
      <c r="K493" s="50"/>
      <c r="L493" s="50">
        <f t="shared" si="34"/>
        <v>0</v>
      </c>
      <c r="M493" s="48" t="str">
        <f t="shared" si="35"/>
        <v/>
      </c>
    </row>
    <row r="494" spans="1:13">
      <c r="A494" s="48" t="str">
        <f t="shared" si="32"/>
        <v/>
      </c>
      <c r="B494" s="49"/>
      <c r="D494" s="50"/>
      <c r="E494" s="50"/>
      <c r="F494" s="50"/>
      <c r="G494" s="50"/>
      <c r="H494" s="50"/>
      <c r="I494" s="50"/>
      <c r="J494" s="50">
        <f t="shared" si="33"/>
        <v>0</v>
      </c>
      <c r="K494" s="50"/>
      <c r="L494" s="50">
        <f t="shared" si="34"/>
        <v>0</v>
      </c>
      <c r="M494" s="48" t="str">
        <f t="shared" si="35"/>
        <v/>
      </c>
    </row>
    <row r="495" spans="1:13">
      <c r="A495" s="48" t="str">
        <f t="shared" si="32"/>
        <v/>
      </c>
      <c r="B495" s="49"/>
      <c r="D495" s="50"/>
      <c r="E495" s="50"/>
      <c r="F495" s="50"/>
      <c r="G495" s="50"/>
      <c r="H495" s="50"/>
      <c r="I495" s="50"/>
      <c r="J495" s="50">
        <f t="shared" si="33"/>
        <v>0</v>
      </c>
      <c r="K495" s="50"/>
      <c r="L495" s="50">
        <f t="shared" si="34"/>
        <v>0</v>
      </c>
      <c r="M495" s="48" t="str">
        <f t="shared" si="35"/>
        <v/>
      </c>
    </row>
    <row r="496" spans="1:13">
      <c r="A496" s="48" t="str">
        <f t="shared" si="32"/>
        <v/>
      </c>
      <c r="B496" s="49"/>
      <c r="D496" s="50"/>
      <c r="E496" s="50"/>
      <c r="F496" s="50"/>
      <c r="G496" s="50"/>
      <c r="H496" s="50"/>
      <c r="I496" s="50"/>
      <c r="J496" s="50">
        <f t="shared" si="33"/>
        <v>0</v>
      </c>
      <c r="K496" s="50"/>
      <c r="L496" s="50">
        <f t="shared" si="34"/>
        <v>0</v>
      </c>
      <c r="M496" s="48" t="str">
        <f t="shared" si="35"/>
        <v/>
      </c>
    </row>
    <row r="497" spans="1:13">
      <c r="A497" s="48" t="str">
        <f t="shared" si="32"/>
        <v/>
      </c>
      <c r="B497" s="49"/>
      <c r="D497" s="50"/>
      <c r="E497" s="50"/>
      <c r="F497" s="50"/>
      <c r="G497" s="50"/>
      <c r="H497" s="50"/>
      <c r="I497" s="50"/>
      <c r="J497" s="50">
        <f t="shared" si="33"/>
        <v>0</v>
      </c>
      <c r="K497" s="50"/>
      <c r="L497" s="50">
        <f t="shared" si="34"/>
        <v>0</v>
      </c>
      <c r="M497" s="48" t="str">
        <f t="shared" si="35"/>
        <v/>
      </c>
    </row>
    <row r="498" spans="1:13">
      <c r="A498" s="48" t="str">
        <f t="shared" si="32"/>
        <v/>
      </c>
      <c r="B498" s="49"/>
      <c r="D498" s="50"/>
      <c r="E498" s="50"/>
      <c r="F498" s="50"/>
      <c r="G498" s="50"/>
      <c r="H498" s="50"/>
      <c r="I498" s="50"/>
      <c r="J498" s="50">
        <f t="shared" si="33"/>
        <v>0</v>
      </c>
      <c r="K498" s="50"/>
      <c r="L498" s="50">
        <f t="shared" si="34"/>
        <v>0</v>
      </c>
      <c r="M498" s="48" t="str">
        <f t="shared" si="35"/>
        <v/>
      </c>
    </row>
    <row r="499" spans="1:13">
      <c r="A499" s="48" t="str">
        <f t="shared" si="32"/>
        <v/>
      </c>
      <c r="B499" s="49"/>
      <c r="D499" s="50"/>
      <c r="E499" s="50"/>
      <c r="F499" s="50"/>
      <c r="G499" s="50"/>
      <c r="H499" s="50"/>
      <c r="I499" s="50"/>
      <c r="J499" s="50">
        <f t="shared" si="33"/>
        <v>0</v>
      </c>
      <c r="K499" s="50"/>
      <c r="L499" s="50">
        <f t="shared" si="34"/>
        <v>0</v>
      </c>
      <c r="M499" s="48" t="str">
        <f t="shared" si="35"/>
        <v/>
      </c>
    </row>
    <row r="500" spans="1:13">
      <c r="A500" s="48" t="str">
        <f t="shared" si="32"/>
        <v/>
      </c>
      <c r="B500" s="49"/>
      <c r="D500" s="50"/>
      <c r="E500" s="50"/>
      <c r="F500" s="50"/>
      <c r="G500" s="50"/>
      <c r="H500" s="50"/>
      <c r="I500" s="50"/>
      <c r="J500" s="50">
        <f t="shared" si="33"/>
        <v>0</v>
      </c>
      <c r="K500" s="50"/>
      <c r="L500" s="50">
        <f t="shared" si="34"/>
        <v>0</v>
      </c>
      <c r="M500" s="48" t="str">
        <f t="shared" si="35"/>
        <v/>
      </c>
    </row>
    <row r="501" spans="1:13">
      <c r="A501" s="48" t="str">
        <f t="shared" si="32"/>
        <v/>
      </c>
      <c r="B501" s="49"/>
      <c r="D501" s="50"/>
      <c r="E501" s="50"/>
      <c r="F501" s="50"/>
      <c r="G501" s="50"/>
      <c r="H501" s="50"/>
      <c r="I501" s="50"/>
      <c r="J501" s="50">
        <f t="shared" si="33"/>
        <v>0</v>
      </c>
      <c r="K501" s="50"/>
      <c r="L501" s="50">
        <f t="shared" si="34"/>
        <v>0</v>
      </c>
      <c r="M501" s="48" t="str">
        <f t="shared" si="35"/>
        <v/>
      </c>
    </row>
    <row r="502" spans="1:13">
      <c r="A502" s="48" t="str">
        <f t="shared" si="32"/>
        <v/>
      </c>
      <c r="B502" s="49"/>
      <c r="D502" s="50"/>
      <c r="E502" s="50"/>
      <c r="F502" s="50"/>
      <c r="G502" s="50"/>
      <c r="H502" s="50"/>
      <c r="I502" s="50"/>
      <c r="J502" s="50">
        <f t="shared" si="33"/>
        <v>0</v>
      </c>
      <c r="K502" s="50"/>
      <c r="L502" s="50">
        <f t="shared" si="34"/>
        <v>0</v>
      </c>
      <c r="M502" s="48" t="str">
        <f t="shared" si="35"/>
        <v/>
      </c>
    </row>
    <row r="503" spans="1:13">
      <c r="A503" s="48" t="str">
        <f t="shared" si="32"/>
        <v/>
      </c>
      <c r="B503" s="49"/>
      <c r="D503" s="50"/>
      <c r="E503" s="50"/>
      <c r="F503" s="50"/>
      <c r="G503" s="50"/>
      <c r="H503" s="50"/>
      <c r="I503" s="50"/>
      <c r="J503" s="50">
        <f t="shared" si="33"/>
        <v>0</v>
      </c>
      <c r="K503" s="50"/>
      <c r="L503" s="50">
        <f t="shared" si="34"/>
        <v>0</v>
      </c>
      <c r="M503" s="48" t="str">
        <f t="shared" si="35"/>
        <v/>
      </c>
    </row>
    <row r="504" spans="1:13">
      <c r="A504" s="48" t="str">
        <f t="shared" si="32"/>
        <v/>
      </c>
      <c r="B504" s="49"/>
      <c r="D504" s="50"/>
      <c r="E504" s="50"/>
      <c r="F504" s="50"/>
      <c r="G504" s="50"/>
      <c r="H504" s="50"/>
      <c r="I504" s="50"/>
      <c r="J504" s="50">
        <f t="shared" si="33"/>
        <v>0</v>
      </c>
      <c r="K504" s="50"/>
      <c r="L504" s="50">
        <f t="shared" si="34"/>
        <v>0</v>
      </c>
      <c r="M504" s="48" t="str">
        <f t="shared" si="35"/>
        <v/>
      </c>
    </row>
    <row r="505" spans="1:13">
      <c r="A505" s="48" t="str">
        <f t="shared" si="32"/>
        <v/>
      </c>
      <c r="B505" s="49"/>
      <c r="D505" s="50"/>
      <c r="E505" s="50"/>
      <c r="F505" s="50"/>
      <c r="G505" s="50"/>
      <c r="H505" s="50"/>
      <c r="I505" s="50"/>
      <c r="J505" s="50">
        <f t="shared" si="33"/>
        <v>0</v>
      </c>
      <c r="K505" s="50"/>
      <c r="L505" s="50">
        <f t="shared" si="34"/>
        <v>0</v>
      </c>
      <c r="M505" s="48" t="str">
        <f t="shared" si="35"/>
        <v/>
      </c>
    </row>
    <row r="506" spans="1:13">
      <c r="A506" s="48" t="str">
        <f t="shared" si="32"/>
        <v/>
      </c>
      <c r="B506" s="49"/>
      <c r="D506" s="50"/>
      <c r="E506" s="50"/>
      <c r="F506" s="50"/>
      <c r="G506" s="50"/>
      <c r="H506" s="50"/>
      <c r="I506" s="50"/>
      <c r="J506" s="50">
        <f t="shared" si="33"/>
        <v>0</v>
      </c>
      <c r="K506" s="50"/>
      <c r="L506" s="50">
        <f t="shared" si="34"/>
        <v>0</v>
      </c>
      <c r="M506" s="48" t="str">
        <f t="shared" si="35"/>
        <v/>
      </c>
    </row>
    <row r="507" spans="1:13">
      <c r="A507" s="48" t="str">
        <f t="shared" si="32"/>
        <v/>
      </c>
      <c r="B507" s="49"/>
      <c r="D507" s="50"/>
      <c r="E507" s="50"/>
      <c r="F507" s="50"/>
      <c r="G507" s="50"/>
      <c r="H507" s="50"/>
      <c r="I507" s="50"/>
      <c r="J507" s="50">
        <f t="shared" si="33"/>
        <v>0</v>
      </c>
      <c r="K507" s="50"/>
      <c r="L507" s="50">
        <f t="shared" si="34"/>
        <v>0</v>
      </c>
      <c r="M507" s="48" t="str">
        <f t="shared" si="35"/>
        <v/>
      </c>
    </row>
    <row r="508" spans="1:13">
      <c r="A508" s="48" t="str">
        <f t="shared" si="32"/>
        <v/>
      </c>
      <c r="B508" s="49"/>
      <c r="D508" s="50"/>
      <c r="E508" s="50"/>
      <c r="F508" s="50"/>
      <c r="G508" s="50"/>
      <c r="H508" s="50"/>
      <c r="I508" s="50"/>
      <c r="J508" s="50">
        <f t="shared" si="33"/>
        <v>0</v>
      </c>
      <c r="K508" s="50"/>
      <c r="L508" s="50">
        <f t="shared" si="34"/>
        <v>0</v>
      </c>
      <c r="M508" s="48" t="str">
        <f t="shared" si="35"/>
        <v/>
      </c>
    </row>
    <row r="509" spans="1:13">
      <c r="A509" s="48" t="str">
        <f t="shared" si="32"/>
        <v/>
      </c>
      <c r="B509" s="49"/>
      <c r="D509" s="50"/>
      <c r="E509" s="50"/>
      <c r="F509" s="50"/>
      <c r="G509" s="50"/>
      <c r="H509" s="50"/>
      <c r="I509" s="50"/>
      <c r="J509" s="50">
        <f t="shared" si="33"/>
        <v>0</v>
      </c>
      <c r="K509" s="50"/>
      <c r="L509" s="50">
        <f t="shared" si="34"/>
        <v>0</v>
      </c>
      <c r="M509" s="48" t="str">
        <f t="shared" si="35"/>
        <v/>
      </c>
    </row>
    <row r="510" spans="1:13">
      <c r="A510" s="48" t="str">
        <f t="shared" si="32"/>
        <v/>
      </c>
      <c r="B510" s="49"/>
      <c r="D510" s="50"/>
      <c r="E510" s="50"/>
      <c r="F510" s="50"/>
      <c r="G510" s="50"/>
      <c r="H510" s="50"/>
      <c r="I510" s="50"/>
      <c r="J510" s="50">
        <f t="shared" si="33"/>
        <v>0</v>
      </c>
      <c r="K510" s="50"/>
      <c r="L510" s="50">
        <f t="shared" si="34"/>
        <v>0</v>
      </c>
      <c r="M510" s="48" t="str">
        <f t="shared" si="35"/>
        <v/>
      </c>
    </row>
    <row r="511" spans="1:13">
      <c r="A511" s="48" t="str">
        <f t="shared" si="32"/>
        <v/>
      </c>
      <c r="B511" s="49"/>
      <c r="D511" s="50"/>
      <c r="E511" s="50"/>
      <c r="F511" s="50"/>
      <c r="G511" s="50"/>
      <c r="H511" s="50"/>
      <c r="I511" s="50"/>
      <c r="J511" s="50">
        <f t="shared" si="33"/>
        <v>0</v>
      </c>
      <c r="K511" s="50"/>
      <c r="L511" s="50">
        <f t="shared" si="34"/>
        <v>0</v>
      </c>
      <c r="M511" s="48" t="str">
        <f t="shared" si="35"/>
        <v/>
      </c>
    </row>
    <row r="512" spans="1:13">
      <c r="A512" s="48" t="str">
        <f t="shared" si="32"/>
        <v/>
      </c>
      <c r="B512" s="49"/>
      <c r="D512" s="50"/>
      <c r="E512" s="50"/>
      <c r="F512" s="50"/>
      <c r="G512" s="50"/>
      <c r="H512" s="50"/>
      <c r="I512" s="50"/>
      <c r="J512" s="50">
        <f t="shared" si="33"/>
        <v>0</v>
      </c>
      <c r="K512" s="50"/>
      <c r="L512" s="50">
        <f t="shared" si="34"/>
        <v>0</v>
      </c>
      <c r="M512" s="48" t="str">
        <f t="shared" si="35"/>
        <v/>
      </c>
    </row>
    <row r="513" spans="1:13">
      <c r="A513" s="48" t="str">
        <f t="shared" si="32"/>
        <v/>
      </c>
      <c r="B513" s="49"/>
      <c r="D513" s="50"/>
      <c r="E513" s="50"/>
      <c r="F513" s="50"/>
      <c r="G513" s="50"/>
      <c r="H513" s="50"/>
      <c r="I513" s="50"/>
      <c r="J513" s="50">
        <f t="shared" si="33"/>
        <v>0</v>
      </c>
      <c r="K513" s="50"/>
      <c r="L513" s="50">
        <f t="shared" si="34"/>
        <v>0</v>
      </c>
      <c r="M513" s="48" t="str">
        <f t="shared" si="35"/>
        <v/>
      </c>
    </row>
    <row r="514" spans="1:13">
      <c r="A514" s="48" t="str">
        <f t="shared" si="32"/>
        <v/>
      </c>
      <c r="B514" s="49"/>
      <c r="D514" s="50"/>
      <c r="E514" s="50"/>
      <c r="F514" s="50"/>
      <c r="G514" s="50"/>
      <c r="H514" s="50"/>
      <c r="I514" s="50"/>
      <c r="J514" s="50">
        <f t="shared" si="33"/>
        <v>0</v>
      </c>
      <c r="K514" s="50"/>
      <c r="L514" s="50">
        <f t="shared" si="34"/>
        <v>0</v>
      </c>
      <c r="M514" s="48" t="str">
        <f t="shared" si="35"/>
        <v/>
      </c>
    </row>
    <row r="515" spans="1:13">
      <c r="A515" s="48" t="str">
        <f t="shared" si="32"/>
        <v/>
      </c>
      <c r="B515" s="49"/>
      <c r="D515" s="50"/>
      <c r="E515" s="50"/>
      <c r="F515" s="50"/>
      <c r="G515" s="50"/>
      <c r="H515" s="50"/>
      <c r="I515" s="50"/>
      <c r="J515" s="50">
        <f t="shared" si="33"/>
        <v>0</v>
      </c>
      <c r="K515" s="50"/>
      <c r="L515" s="50">
        <f t="shared" si="34"/>
        <v>0</v>
      </c>
      <c r="M515" s="48" t="str">
        <f t="shared" si="35"/>
        <v/>
      </c>
    </row>
    <row r="516" spans="1:13">
      <c r="A516" s="48" t="str">
        <f t="shared" si="32"/>
        <v/>
      </c>
      <c r="B516" s="49"/>
      <c r="D516" s="50"/>
      <c r="E516" s="50"/>
      <c r="F516" s="50"/>
      <c r="G516" s="50"/>
      <c r="H516" s="50"/>
      <c r="I516" s="50"/>
      <c r="J516" s="50">
        <f t="shared" si="33"/>
        <v>0</v>
      </c>
      <c r="K516" s="50"/>
      <c r="L516" s="50">
        <f t="shared" si="34"/>
        <v>0</v>
      </c>
      <c r="M516" s="48" t="str">
        <f t="shared" si="35"/>
        <v/>
      </c>
    </row>
    <row r="517" spans="1:13">
      <c r="A517" s="48" t="str">
        <f t="shared" si="32"/>
        <v/>
      </c>
      <c r="B517" s="49"/>
      <c r="D517" s="50"/>
      <c r="E517" s="50"/>
      <c r="F517" s="50"/>
      <c r="G517" s="50"/>
      <c r="H517" s="50"/>
      <c r="I517" s="50"/>
      <c r="J517" s="50">
        <f t="shared" si="33"/>
        <v>0</v>
      </c>
      <c r="K517" s="50"/>
      <c r="L517" s="50">
        <f t="shared" si="34"/>
        <v>0</v>
      </c>
      <c r="M517" s="48" t="str">
        <f t="shared" si="35"/>
        <v/>
      </c>
    </row>
    <row r="518" spans="1:13">
      <c r="A518" s="48" t="str">
        <f t="shared" si="32"/>
        <v/>
      </c>
      <c r="B518" s="49"/>
      <c r="D518" s="50"/>
      <c r="E518" s="50"/>
      <c r="F518" s="50"/>
      <c r="G518" s="50"/>
      <c r="H518" s="50"/>
      <c r="I518" s="50"/>
      <c r="J518" s="50">
        <f t="shared" si="33"/>
        <v>0</v>
      </c>
      <c r="K518" s="50"/>
      <c r="L518" s="50">
        <f t="shared" si="34"/>
        <v>0</v>
      </c>
      <c r="M518" s="48" t="str">
        <f t="shared" si="35"/>
        <v/>
      </c>
    </row>
    <row r="519" spans="1:13">
      <c r="A519" s="48" t="str">
        <f t="shared" si="32"/>
        <v/>
      </c>
      <c r="B519" s="49"/>
      <c r="D519" s="50"/>
      <c r="E519" s="50"/>
      <c r="F519" s="50"/>
      <c r="G519" s="50"/>
      <c r="H519" s="50"/>
      <c r="I519" s="50"/>
      <c r="J519" s="50">
        <f t="shared" si="33"/>
        <v>0</v>
      </c>
      <c r="K519" s="50"/>
      <c r="L519" s="50">
        <f t="shared" si="34"/>
        <v>0</v>
      </c>
      <c r="M519" s="48" t="str">
        <f t="shared" si="35"/>
        <v/>
      </c>
    </row>
    <row r="520" spans="1:13">
      <c r="A520" s="48" t="str">
        <f t="shared" si="32"/>
        <v/>
      </c>
      <c r="B520" s="49"/>
      <c r="D520" s="50"/>
      <c r="E520" s="50"/>
      <c r="F520" s="50"/>
      <c r="G520" s="50"/>
      <c r="H520" s="50"/>
      <c r="I520" s="50"/>
      <c r="J520" s="50">
        <f t="shared" si="33"/>
        <v>0</v>
      </c>
      <c r="K520" s="50"/>
      <c r="L520" s="50">
        <f t="shared" si="34"/>
        <v>0</v>
      </c>
      <c r="M520" s="48" t="str">
        <f t="shared" si="35"/>
        <v/>
      </c>
    </row>
    <row r="521" spans="1:13">
      <c r="A521" s="48" t="str">
        <f t="shared" si="32"/>
        <v/>
      </c>
      <c r="B521" s="49"/>
      <c r="D521" s="50"/>
      <c r="E521" s="50"/>
      <c r="F521" s="50"/>
      <c r="G521" s="50"/>
      <c r="H521" s="50"/>
      <c r="I521" s="50"/>
      <c r="J521" s="50">
        <f t="shared" si="33"/>
        <v>0</v>
      </c>
      <c r="K521" s="50"/>
      <c r="L521" s="50">
        <f t="shared" si="34"/>
        <v>0</v>
      </c>
      <c r="M521" s="48" t="str">
        <f t="shared" si="35"/>
        <v/>
      </c>
    </row>
    <row r="522" spans="1:13">
      <c r="A522" s="48" t="str">
        <f t="shared" si="32"/>
        <v/>
      </c>
      <c r="B522" s="49"/>
      <c r="D522" s="50"/>
      <c r="E522" s="50"/>
      <c r="F522" s="50"/>
      <c r="G522" s="50"/>
      <c r="H522" s="50"/>
      <c r="I522" s="50"/>
      <c r="J522" s="50">
        <f t="shared" si="33"/>
        <v>0</v>
      </c>
      <c r="K522" s="50"/>
      <c r="L522" s="50">
        <f t="shared" si="34"/>
        <v>0</v>
      </c>
      <c r="M522" s="48" t="str">
        <f t="shared" si="35"/>
        <v/>
      </c>
    </row>
    <row r="523" spans="1:13">
      <c r="A523" s="48" t="str">
        <f t="shared" si="32"/>
        <v/>
      </c>
      <c r="B523" s="49"/>
      <c r="D523" s="50"/>
      <c r="E523" s="50"/>
      <c r="F523" s="50"/>
      <c r="G523" s="50"/>
      <c r="H523" s="50"/>
      <c r="I523" s="50"/>
      <c r="J523" s="50">
        <f t="shared" si="33"/>
        <v>0</v>
      </c>
      <c r="K523" s="50"/>
      <c r="L523" s="50">
        <f t="shared" si="34"/>
        <v>0</v>
      </c>
      <c r="M523" s="48" t="str">
        <f t="shared" si="35"/>
        <v/>
      </c>
    </row>
    <row r="524" spans="1:13">
      <c r="A524" s="48" t="str">
        <f t="shared" si="32"/>
        <v/>
      </c>
      <c r="B524" s="49"/>
      <c r="D524" s="50"/>
      <c r="E524" s="50"/>
      <c r="F524" s="50"/>
      <c r="G524" s="50"/>
      <c r="H524" s="50"/>
      <c r="I524" s="50"/>
      <c r="J524" s="50">
        <f t="shared" si="33"/>
        <v>0</v>
      </c>
      <c r="K524" s="50"/>
      <c r="L524" s="50">
        <f t="shared" si="34"/>
        <v>0</v>
      </c>
      <c r="M524" s="48" t="str">
        <f t="shared" si="35"/>
        <v/>
      </c>
    </row>
    <row r="525" spans="1:13">
      <c r="A525" s="48" t="str">
        <f t="shared" si="32"/>
        <v/>
      </c>
      <c r="B525" s="49"/>
      <c r="D525" s="50"/>
      <c r="E525" s="50"/>
      <c r="F525" s="50"/>
      <c r="G525" s="50"/>
      <c r="H525" s="50"/>
      <c r="I525" s="50"/>
      <c r="J525" s="50">
        <f t="shared" si="33"/>
        <v>0</v>
      </c>
      <c r="K525" s="50"/>
      <c r="L525" s="50">
        <f t="shared" si="34"/>
        <v>0</v>
      </c>
      <c r="M525" s="48" t="str">
        <f t="shared" si="35"/>
        <v/>
      </c>
    </row>
    <row r="526" spans="1:13">
      <c r="A526" s="48" t="str">
        <f t="shared" si="32"/>
        <v/>
      </c>
      <c r="B526" s="49"/>
      <c r="D526" s="50"/>
      <c r="E526" s="50"/>
      <c r="F526" s="50"/>
      <c r="G526" s="50"/>
      <c r="H526" s="50"/>
      <c r="I526" s="50"/>
      <c r="J526" s="50">
        <f t="shared" si="33"/>
        <v>0</v>
      </c>
      <c r="K526" s="50"/>
      <c r="L526" s="50">
        <f t="shared" si="34"/>
        <v>0</v>
      </c>
      <c r="M526" s="48" t="str">
        <f t="shared" si="35"/>
        <v/>
      </c>
    </row>
    <row r="527" spans="1:13">
      <c r="A527" s="48" t="str">
        <f t="shared" si="32"/>
        <v/>
      </c>
      <c r="B527" s="49"/>
      <c r="D527" s="50"/>
      <c r="E527" s="50"/>
      <c r="F527" s="50"/>
      <c r="G527" s="50"/>
      <c r="H527" s="50"/>
      <c r="I527" s="50"/>
      <c r="J527" s="50">
        <f t="shared" si="33"/>
        <v>0</v>
      </c>
      <c r="K527" s="50"/>
      <c r="L527" s="50">
        <f t="shared" si="34"/>
        <v>0</v>
      </c>
      <c r="M527" s="48" t="str">
        <f t="shared" si="35"/>
        <v/>
      </c>
    </row>
    <row r="528" spans="1:13">
      <c r="A528" s="48" t="str">
        <f t="shared" si="32"/>
        <v/>
      </c>
      <c r="B528" s="49"/>
      <c r="D528" s="50"/>
      <c r="E528" s="50"/>
      <c r="F528" s="50"/>
      <c r="G528" s="50"/>
      <c r="H528" s="50"/>
      <c r="I528" s="50"/>
      <c r="J528" s="50">
        <f t="shared" si="33"/>
        <v>0</v>
      </c>
      <c r="K528" s="50"/>
      <c r="L528" s="50">
        <f t="shared" si="34"/>
        <v>0</v>
      </c>
      <c r="M528" s="48" t="str">
        <f t="shared" si="35"/>
        <v/>
      </c>
    </row>
    <row r="529" spans="1:13">
      <c r="A529" s="48" t="str">
        <f t="shared" si="32"/>
        <v/>
      </c>
      <c r="B529" s="49"/>
      <c r="D529" s="50"/>
      <c r="E529" s="50"/>
      <c r="F529" s="50"/>
      <c r="G529" s="50"/>
      <c r="H529" s="50"/>
      <c r="I529" s="50"/>
      <c r="J529" s="50">
        <f t="shared" si="33"/>
        <v>0</v>
      </c>
      <c r="K529" s="50"/>
      <c r="L529" s="50">
        <f t="shared" si="34"/>
        <v>0</v>
      </c>
      <c r="M529" s="48" t="str">
        <f t="shared" si="35"/>
        <v/>
      </c>
    </row>
    <row r="530" spans="1:13">
      <c r="A530" s="48" t="str">
        <f t="shared" si="32"/>
        <v/>
      </c>
      <c r="B530" s="49"/>
      <c r="D530" s="50"/>
      <c r="E530" s="50"/>
      <c r="F530" s="50"/>
      <c r="G530" s="50"/>
      <c r="H530" s="50"/>
      <c r="I530" s="50"/>
      <c r="J530" s="50">
        <f t="shared" si="33"/>
        <v>0</v>
      </c>
      <c r="K530" s="50"/>
      <c r="L530" s="50">
        <f t="shared" si="34"/>
        <v>0</v>
      </c>
      <c r="M530" s="48" t="str">
        <f t="shared" si="35"/>
        <v/>
      </c>
    </row>
    <row r="531" spans="1:13">
      <c r="A531" s="48" t="str">
        <f t="shared" si="32"/>
        <v/>
      </c>
      <c r="B531" s="49"/>
      <c r="D531" s="50"/>
      <c r="E531" s="50"/>
      <c r="F531" s="50"/>
      <c r="G531" s="50"/>
      <c r="H531" s="50"/>
      <c r="I531" s="50"/>
      <c r="J531" s="50">
        <f t="shared" si="33"/>
        <v>0</v>
      </c>
      <c r="K531" s="50"/>
      <c r="L531" s="50">
        <f t="shared" si="34"/>
        <v>0</v>
      </c>
      <c r="M531" s="48" t="str">
        <f t="shared" si="35"/>
        <v/>
      </c>
    </row>
    <row r="532" spans="1:13">
      <c r="A532" s="48" t="str">
        <f t="shared" si="32"/>
        <v/>
      </c>
      <c r="B532" s="49"/>
      <c r="D532" s="50"/>
      <c r="E532" s="50"/>
      <c r="F532" s="50"/>
      <c r="G532" s="50"/>
      <c r="H532" s="50"/>
      <c r="I532" s="50"/>
      <c r="J532" s="50">
        <f t="shared" si="33"/>
        <v>0</v>
      </c>
      <c r="K532" s="50"/>
      <c r="L532" s="50">
        <f t="shared" si="34"/>
        <v>0</v>
      </c>
      <c r="M532" s="48" t="str">
        <f t="shared" si="35"/>
        <v/>
      </c>
    </row>
    <row r="533" spans="1:13">
      <c r="A533" s="48" t="str">
        <f t="shared" si="32"/>
        <v/>
      </c>
      <c r="B533" s="49"/>
      <c r="D533" s="50"/>
      <c r="E533" s="50"/>
      <c r="F533" s="50"/>
      <c r="G533" s="50"/>
      <c r="H533" s="50"/>
      <c r="I533" s="50"/>
      <c r="J533" s="50">
        <f t="shared" si="33"/>
        <v>0</v>
      </c>
      <c r="K533" s="50"/>
      <c r="L533" s="50">
        <f t="shared" si="34"/>
        <v>0</v>
      </c>
      <c r="M533" s="48" t="str">
        <f t="shared" si="35"/>
        <v/>
      </c>
    </row>
    <row r="534" spans="1:13">
      <c r="A534" s="48" t="str">
        <f t="shared" si="32"/>
        <v/>
      </c>
      <c r="B534" s="49"/>
      <c r="D534" s="50"/>
      <c r="E534" s="50"/>
      <c r="F534" s="50"/>
      <c r="G534" s="50"/>
      <c r="H534" s="50"/>
      <c r="I534" s="50"/>
      <c r="J534" s="50">
        <f t="shared" si="33"/>
        <v>0</v>
      </c>
      <c r="K534" s="50"/>
      <c r="L534" s="50">
        <f t="shared" si="34"/>
        <v>0</v>
      </c>
      <c r="M534" s="48" t="str">
        <f t="shared" si="35"/>
        <v/>
      </c>
    </row>
    <row r="535" spans="1:13">
      <c r="A535" s="48" t="str">
        <f t="shared" si="32"/>
        <v/>
      </c>
      <c r="B535" s="49"/>
      <c r="D535" s="50"/>
      <c r="E535" s="50"/>
      <c r="F535" s="50"/>
      <c r="G535" s="50"/>
      <c r="H535" s="50"/>
      <c r="I535" s="50"/>
      <c r="J535" s="50">
        <f t="shared" si="33"/>
        <v>0</v>
      </c>
      <c r="K535" s="50"/>
      <c r="L535" s="50">
        <f t="shared" si="34"/>
        <v>0</v>
      </c>
      <c r="M535" s="48" t="str">
        <f t="shared" si="35"/>
        <v/>
      </c>
    </row>
    <row r="536" spans="1:13">
      <c r="A536" s="48" t="str">
        <f t="shared" si="32"/>
        <v/>
      </c>
      <c r="B536" s="49"/>
      <c r="D536" s="50"/>
      <c r="E536" s="50"/>
      <c r="F536" s="50"/>
      <c r="G536" s="50"/>
      <c r="H536" s="50"/>
      <c r="I536" s="50"/>
      <c r="J536" s="50">
        <f t="shared" si="33"/>
        <v>0</v>
      </c>
      <c r="K536" s="50"/>
      <c r="L536" s="50">
        <f t="shared" si="34"/>
        <v>0</v>
      </c>
      <c r="M536" s="48" t="str">
        <f t="shared" si="35"/>
        <v/>
      </c>
    </row>
    <row r="537" spans="1:13">
      <c r="A537" s="48" t="str">
        <f t="shared" si="32"/>
        <v/>
      </c>
      <c r="B537" s="49"/>
      <c r="D537" s="50"/>
      <c r="E537" s="50"/>
      <c r="F537" s="50"/>
      <c r="G537" s="50"/>
      <c r="H537" s="50"/>
      <c r="I537" s="50"/>
      <c r="J537" s="50">
        <f t="shared" si="33"/>
        <v>0</v>
      </c>
      <c r="K537" s="50"/>
      <c r="L537" s="50">
        <f t="shared" si="34"/>
        <v>0</v>
      </c>
      <c r="M537" s="48" t="str">
        <f t="shared" si="35"/>
        <v/>
      </c>
    </row>
    <row r="538" spans="1:13">
      <c r="A538" s="48" t="str">
        <f t="shared" si="32"/>
        <v/>
      </c>
      <c r="B538" s="49"/>
      <c r="D538" s="50"/>
      <c r="E538" s="50"/>
      <c r="F538" s="50"/>
      <c r="G538" s="50"/>
      <c r="H538" s="50"/>
      <c r="I538" s="50"/>
      <c r="J538" s="50">
        <f t="shared" si="33"/>
        <v>0</v>
      </c>
      <c r="K538" s="50"/>
      <c r="L538" s="50">
        <f t="shared" si="34"/>
        <v>0</v>
      </c>
      <c r="M538" s="48" t="str">
        <f t="shared" si="35"/>
        <v/>
      </c>
    </row>
    <row r="539" spans="1:13">
      <c r="A539" s="48" t="str">
        <f t="shared" si="32"/>
        <v/>
      </c>
      <c r="B539" s="49"/>
      <c r="D539" s="50"/>
      <c r="E539" s="50"/>
      <c r="F539" s="50"/>
      <c r="G539" s="50"/>
      <c r="H539" s="50"/>
      <c r="I539" s="50"/>
      <c r="J539" s="50">
        <f t="shared" si="33"/>
        <v>0</v>
      </c>
      <c r="K539" s="50"/>
      <c r="L539" s="50">
        <f t="shared" si="34"/>
        <v>0</v>
      </c>
      <c r="M539" s="48" t="str">
        <f t="shared" si="35"/>
        <v/>
      </c>
    </row>
    <row r="540" spans="1:13">
      <c r="A540" s="48" t="str">
        <f t="shared" si="32"/>
        <v/>
      </c>
      <c r="B540" s="49"/>
      <c r="D540" s="50"/>
      <c r="E540" s="50"/>
      <c r="F540" s="50"/>
      <c r="G540" s="50"/>
      <c r="H540" s="50"/>
      <c r="I540" s="50"/>
      <c r="J540" s="50">
        <f t="shared" si="33"/>
        <v>0</v>
      </c>
      <c r="K540" s="50"/>
      <c r="L540" s="50">
        <f t="shared" si="34"/>
        <v>0</v>
      </c>
      <c r="M540" s="48" t="str">
        <f t="shared" si="35"/>
        <v/>
      </c>
    </row>
    <row r="541" spans="1:13">
      <c r="A541" s="48" t="str">
        <f t="shared" si="32"/>
        <v/>
      </c>
      <c r="B541" s="49"/>
      <c r="D541" s="50"/>
      <c r="E541" s="50"/>
      <c r="F541" s="50"/>
      <c r="G541" s="50"/>
      <c r="H541" s="50"/>
      <c r="I541" s="50"/>
      <c r="J541" s="50">
        <f t="shared" si="33"/>
        <v>0</v>
      </c>
      <c r="K541" s="50"/>
      <c r="L541" s="50">
        <f t="shared" si="34"/>
        <v>0</v>
      </c>
      <c r="M541" s="48" t="str">
        <f t="shared" si="35"/>
        <v/>
      </c>
    </row>
    <row r="542" spans="1:13">
      <c r="A542" s="48" t="str">
        <f t="shared" si="32"/>
        <v/>
      </c>
      <c r="B542" s="49"/>
      <c r="D542" s="50"/>
      <c r="E542" s="50"/>
      <c r="F542" s="50"/>
      <c r="G542" s="50"/>
      <c r="H542" s="50"/>
      <c r="I542" s="50"/>
      <c r="J542" s="50">
        <f t="shared" si="33"/>
        <v>0</v>
      </c>
      <c r="K542" s="50"/>
      <c r="L542" s="50">
        <f t="shared" si="34"/>
        <v>0</v>
      </c>
      <c r="M542" s="48" t="str">
        <f t="shared" si="35"/>
        <v/>
      </c>
    </row>
    <row r="543" spans="1:13">
      <c r="A543" s="48" t="str">
        <f t="shared" si="32"/>
        <v/>
      </c>
      <c r="B543" s="49"/>
      <c r="D543" s="50"/>
      <c r="E543" s="50"/>
      <c r="F543" s="50"/>
      <c r="G543" s="50"/>
      <c r="H543" s="50"/>
      <c r="I543" s="50"/>
      <c r="J543" s="50">
        <f t="shared" si="33"/>
        <v>0</v>
      </c>
      <c r="K543" s="50"/>
      <c r="L543" s="50">
        <f t="shared" si="34"/>
        <v>0</v>
      </c>
      <c r="M543" s="48" t="str">
        <f t="shared" si="35"/>
        <v/>
      </c>
    </row>
    <row r="544" spans="1:13">
      <c r="A544" s="48" t="str">
        <f t="shared" si="32"/>
        <v/>
      </c>
      <c r="B544" s="49"/>
      <c r="D544" s="50"/>
      <c r="E544" s="50"/>
      <c r="F544" s="50"/>
      <c r="G544" s="50"/>
      <c r="H544" s="50"/>
      <c r="I544" s="50"/>
      <c r="J544" s="50">
        <f t="shared" si="33"/>
        <v>0</v>
      </c>
      <c r="K544" s="50"/>
      <c r="L544" s="50">
        <f t="shared" si="34"/>
        <v>0</v>
      </c>
      <c r="M544" s="48" t="str">
        <f t="shared" si="35"/>
        <v/>
      </c>
    </row>
    <row r="545" spans="1:13">
      <c r="A545" s="48" t="str">
        <f t="shared" si="32"/>
        <v/>
      </c>
      <c r="B545" s="49"/>
      <c r="D545" s="50"/>
      <c r="E545" s="50"/>
      <c r="F545" s="50"/>
      <c r="G545" s="50"/>
      <c r="H545" s="50"/>
      <c r="I545" s="50"/>
      <c r="J545" s="50">
        <f t="shared" si="33"/>
        <v>0</v>
      </c>
      <c r="K545" s="50"/>
      <c r="L545" s="50">
        <f t="shared" si="34"/>
        <v>0</v>
      </c>
      <c r="M545" s="48" t="str">
        <f t="shared" si="35"/>
        <v/>
      </c>
    </row>
    <row r="546" spans="1:13">
      <c r="A546" s="48" t="str">
        <f t="shared" si="32"/>
        <v/>
      </c>
      <c r="B546" s="49"/>
      <c r="D546" s="50"/>
      <c r="E546" s="50"/>
      <c r="F546" s="50"/>
      <c r="G546" s="50"/>
      <c r="H546" s="50"/>
      <c r="I546" s="50"/>
      <c r="J546" s="50">
        <f t="shared" si="33"/>
        <v>0</v>
      </c>
      <c r="K546" s="50"/>
      <c r="L546" s="50">
        <f t="shared" si="34"/>
        <v>0</v>
      </c>
      <c r="M546" s="48" t="str">
        <f t="shared" si="35"/>
        <v/>
      </c>
    </row>
    <row r="547" spans="1:13">
      <c r="A547" s="48" t="str">
        <f t="shared" si="32"/>
        <v/>
      </c>
      <c r="B547" s="49"/>
      <c r="D547" s="50"/>
      <c r="E547" s="50"/>
      <c r="F547" s="50"/>
      <c r="G547" s="50"/>
      <c r="H547" s="50"/>
      <c r="I547" s="50"/>
      <c r="J547" s="50">
        <f t="shared" si="33"/>
        <v>0</v>
      </c>
      <c r="K547" s="50"/>
      <c r="L547" s="50">
        <f t="shared" si="34"/>
        <v>0</v>
      </c>
      <c r="M547" s="48" t="str">
        <f t="shared" si="35"/>
        <v/>
      </c>
    </row>
    <row r="548" spans="1:13">
      <c r="A548" s="48" t="str">
        <f t="shared" si="32"/>
        <v/>
      </c>
      <c r="B548" s="49"/>
      <c r="D548" s="50"/>
      <c r="E548" s="50"/>
      <c r="F548" s="50"/>
      <c r="G548" s="50"/>
      <c r="H548" s="50"/>
      <c r="I548" s="50"/>
      <c r="J548" s="50">
        <f t="shared" si="33"/>
        <v>0</v>
      </c>
      <c r="K548" s="50"/>
      <c r="L548" s="50">
        <f t="shared" si="34"/>
        <v>0</v>
      </c>
      <c r="M548" s="48" t="str">
        <f t="shared" si="35"/>
        <v/>
      </c>
    </row>
    <row r="549" spans="1:13">
      <c r="A549" s="48" t="str">
        <f t="shared" ref="A549:A612" si="36">IF(ISBLANK(B549),"",A548+1)</f>
        <v/>
      </c>
      <c r="B549" s="49"/>
      <c r="D549" s="50"/>
      <c r="E549" s="50"/>
      <c r="F549" s="50"/>
      <c r="G549" s="50"/>
      <c r="H549" s="50"/>
      <c r="I549" s="50"/>
      <c r="J549" s="50">
        <f t="shared" ref="J549:J612" si="37">SUM(D549:I549)</f>
        <v>0</v>
      </c>
      <c r="K549" s="50"/>
      <c r="L549" s="50">
        <f t="shared" ref="L549:L612" si="38">IF(ISERROR(ROUNDUP(K549/J549,-3)),0,ROUNDUP(K549/J549,-3))</f>
        <v>0</v>
      </c>
      <c r="M549" s="48" t="str">
        <f t="shared" ref="M549:M612" si="39">IF(ISBLANK(B549),"",MONTH(B549))</f>
        <v/>
      </c>
    </row>
    <row r="550" spans="1:13">
      <c r="A550" s="48" t="str">
        <f t="shared" si="36"/>
        <v/>
      </c>
      <c r="B550" s="49"/>
      <c r="D550" s="50"/>
      <c r="E550" s="50"/>
      <c r="F550" s="50"/>
      <c r="G550" s="50"/>
      <c r="H550" s="50"/>
      <c r="I550" s="50"/>
      <c r="J550" s="50">
        <f t="shared" si="37"/>
        <v>0</v>
      </c>
      <c r="K550" s="50"/>
      <c r="L550" s="50">
        <f t="shared" si="38"/>
        <v>0</v>
      </c>
      <c r="M550" s="48" t="str">
        <f t="shared" si="39"/>
        <v/>
      </c>
    </row>
    <row r="551" spans="1:13">
      <c r="A551" s="48" t="str">
        <f t="shared" si="36"/>
        <v/>
      </c>
      <c r="B551" s="49"/>
      <c r="D551" s="50"/>
      <c r="E551" s="50"/>
      <c r="F551" s="50"/>
      <c r="G551" s="50"/>
      <c r="H551" s="50"/>
      <c r="I551" s="50"/>
      <c r="J551" s="50">
        <f t="shared" si="37"/>
        <v>0</v>
      </c>
      <c r="K551" s="50"/>
      <c r="L551" s="50">
        <f t="shared" si="38"/>
        <v>0</v>
      </c>
      <c r="M551" s="48" t="str">
        <f t="shared" si="39"/>
        <v/>
      </c>
    </row>
    <row r="552" spans="1:13">
      <c r="A552" s="48" t="str">
        <f t="shared" si="36"/>
        <v/>
      </c>
      <c r="B552" s="49"/>
      <c r="D552" s="50"/>
      <c r="E552" s="50"/>
      <c r="F552" s="50"/>
      <c r="G552" s="50"/>
      <c r="H552" s="50"/>
      <c r="I552" s="50"/>
      <c r="J552" s="50">
        <f t="shared" si="37"/>
        <v>0</v>
      </c>
      <c r="K552" s="50"/>
      <c r="L552" s="50">
        <f t="shared" si="38"/>
        <v>0</v>
      </c>
      <c r="M552" s="48" t="str">
        <f t="shared" si="39"/>
        <v/>
      </c>
    </row>
    <row r="553" spans="1:13">
      <c r="A553" s="48" t="str">
        <f t="shared" si="36"/>
        <v/>
      </c>
      <c r="B553" s="49"/>
      <c r="D553" s="50"/>
      <c r="E553" s="50"/>
      <c r="F553" s="50"/>
      <c r="G553" s="50"/>
      <c r="H553" s="50"/>
      <c r="I553" s="50"/>
      <c r="J553" s="50">
        <f t="shared" si="37"/>
        <v>0</v>
      </c>
      <c r="K553" s="50"/>
      <c r="L553" s="50">
        <f t="shared" si="38"/>
        <v>0</v>
      </c>
      <c r="M553" s="48" t="str">
        <f t="shared" si="39"/>
        <v/>
      </c>
    </row>
    <row r="554" spans="1:13">
      <c r="A554" s="48" t="str">
        <f t="shared" si="36"/>
        <v/>
      </c>
      <c r="B554" s="49"/>
      <c r="D554" s="50"/>
      <c r="E554" s="50"/>
      <c r="F554" s="50"/>
      <c r="G554" s="50"/>
      <c r="H554" s="50"/>
      <c r="I554" s="50"/>
      <c r="J554" s="50">
        <f t="shared" si="37"/>
        <v>0</v>
      </c>
      <c r="K554" s="50"/>
      <c r="L554" s="50">
        <f t="shared" si="38"/>
        <v>0</v>
      </c>
      <c r="M554" s="48" t="str">
        <f t="shared" si="39"/>
        <v/>
      </c>
    </row>
    <row r="555" spans="1:13">
      <c r="A555" s="48" t="str">
        <f t="shared" si="36"/>
        <v/>
      </c>
      <c r="B555" s="49"/>
      <c r="D555" s="50"/>
      <c r="E555" s="50"/>
      <c r="F555" s="50"/>
      <c r="G555" s="50"/>
      <c r="H555" s="50"/>
      <c r="I555" s="50"/>
      <c r="J555" s="50">
        <f t="shared" si="37"/>
        <v>0</v>
      </c>
      <c r="K555" s="50"/>
      <c r="L555" s="50">
        <f t="shared" si="38"/>
        <v>0</v>
      </c>
      <c r="M555" s="48" t="str">
        <f t="shared" si="39"/>
        <v/>
      </c>
    </row>
    <row r="556" spans="1:13">
      <c r="A556" s="48" t="str">
        <f t="shared" si="36"/>
        <v/>
      </c>
      <c r="B556" s="49"/>
      <c r="D556" s="50"/>
      <c r="E556" s="50"/>
      <c r="F556" s="50"/>
      <c r="G556" s="50"/>
      <c r="H556" s="50"/>
      <c r="I556" s="50"/>
      <c r="J556" s="50">
        <f t="shared" si="37"/>
        <v>0</v>
      </c>
      <c r="K556" s="50"/>
      <c r="L556" s="50">
        <f t="shared" si="38"/>
        <v>0</v>
      </c>
      <c r="M556" s="48" t="str">
        <f t="shared" si="39"/>
        <v/>
      </c>
    </row>
    <row r="557" spans="1:13">
      <c r="A557" s="48" t="str">
        <f t="shared" si="36"/>
        <v/>
      </c>
      <c r="B557" s="49"/>
      <c r="D557" s="50"/>
      <c r="E557" s="50"/>
      <c r="F557" s="50"/>
      <c r="G557" s="50"/>
      <c r="H557" s="50"/>
      <c r="I557" s="50"/>
      <c r="J557" s="50">
        <f t="shared" si="37"/>
        <v>0</v>
      </c>
      <c r="K557" s="50"/>
      <c r="L557" s="50">
        <f t="shared" si="38"/>
        <v>0</v>
      </c>
      <c r="M557" s="48" t="str">
        <f t="shared" si="39"/>
        <v/>
      </c>
    </row>
    <row r="558" spans="1:13">
      <c r="A558" s="48" t="str">
        <f t="shared" si="36"/>
        <v/>
      </c>
      <c r="B558" s="49"/>
      <c r="D558" s="50"/>
      <c r="E558" s="50"/>
      <c r="F558" s="50"/>
      <c r="G558" s="50"/>
      <c r="H558" s="50"/>
      <c r="I558" s="50"/>
      <c r="J558" s="50">
        <f t="shared" si="37"/>
        <v>0</v>
      </c>
      <c r="K558" s="50"/>
      <c r="L558" s="50">
        <f t="shared" si="38"/>
        <v>0</v>
      </c>
      <c r="M558" s="48" t="str">
        <f t="shared" si="39"/>
        <v/>
      </c>
    </row>
    <row r="559" spans="1:13">
      <c r="A559" s="48" t="str">
        <f t="shared" si="36"/>
        <v/>
      </c>
      <c r="B559" s="49"/>
      <c r="D559" s="50"/>
      <c r="E559" s="50"/>
      <c r="F559" s="50"/>
      <c r="G559" s="50"/>
      <c r="H559" s="50"/>
      <c r="I559" s="50"/>
      <c r="J559" s="50">
        <f t="shared" si="37"/>
        <v>0</v>
      </c>
      <c r="K559" s="50"/>
      <c r="L559" s="50">
        <f t="shared" si="38"/>
        <v>0</v>
      </c>
      <c r="M559" s="48" t="str">
        <f t="shared" si="39"/>
        <v/>
      </c>
    </row>
    <row r="560" spans="1:13">
      <c r="A560" s="48" t="str">
        <f t="shared" si="36"/>
        <v/>
      </c>
      <c r="B560" s="49"/>
      <c r="D560" s="50"/>
      <c r="E560" s="50"/>
      <c r="F560" s="50"/>
      <c r="G560" s="50"/>
      <c r="H560" s="50"/>
      <c r="I560" s="50"/>
      <c r="J560" s="50">
        <f t="shared" si="37"/>
        <v>0</v>
      </c>
      <c r="K560" s="50"/>
      <c r="L560" s="50">
        <f t="shared" si="38"/>
        <v>0</v>
      </c>
      <c r="M560" s="48" t="str">
        <f t="shared" si="39"/>
        <v/>
      </c>
    </row>
    <row r="561" spans="1:13">
      <c r="A561" s="48" t="str">
        <f t="shared" si="36"/>
        <v/>
      </c>
      <c r="B561" s="49"/>
      <c r="D561" s="50"/>
      <c r="E561" s="50"/>
      <c r="F561" s="50"/>
      <c r="G561" s="50"/>
      <c r="H561" s="50"/>
      <c r="I561" s="50"/>
      <c r="J561" s="50">
        <f t="shared" si="37"/>
        <v>0</v>
      </c>
      <c r="K561" s="50"/>
      <c r="L561" s="50">
        <f t="shared" si="38"/>
        <v>0</v>
      </c>
      <c r="M561" s="48" t="str">
        <f t="shared" si="39"/>
        <v/>
      </c>
    </row>
    <row r="562" spans="1:13">
      <c r="A562" s="48" t="str">
        <f t="shared" si="36"/>
        <v/>
      </c>
      <c r="B562" s="49"/>
      <c r="D562" s="50"/>
      <c r="E562" s="50"/>
      <c r="F562" s="50"/>
      <c r="G562" s="50"/>
      <c r="H562" s="50"/>
      <c r="I562" s="50"/>
      <c r="J562" s="50">
        <f t="shared" si="37"/>
        <v>0</v>
      </c>
      <c r="K562" s="50"/>
      <c r="L562" s="50">
        <f t="shared" si="38"/>
        <v>0</v>
      </c>
      <c r="M562" s="48" t="str">
        <f t="shared" si="39"/>
        <v/>
      </c>
    </row>
    <row r="563" spans="1:13">
      <c r="A563" s="48" t="str">
        <f t="shared" si="36"/>
        <v/>
      </c>
      <c r="B563" s="49"/>
      <c r="D563" s="50"/>
      <c r="E563" s="50"/>
      <c r="F563" s="50"/>
      <c r="G563" s="50"/>
      <c r="H563" s="50"/>
      <c r="I563" s="50"/>
      <c r="J563" s="50">
        <f t="shared" si="37"/>
        <v>0</v>
      </c>
      <c r="K563" s="50"/>
      <c r="L563" s="50">
        <f t="shared" si="38"/>
        <v>0</v>
      </c>
      <c r="M563" s="48" t="str">
        <f t="shared" si="39"/>
        <v/>
      </c>
    </row>
    <row r="564" spans="1:13">
      <c r="A564" s="48" t="str">
        <f t="shared" si="36"/>
        <v/>
      </c>
      <c r="B564" s="49"/>
      <c r="D564" s="50"/>
      <c r="E564" s="50"/>
      <c r="F564" s="50"/>
      <c r="G564" s="50"/>
      <c r="H564" s="50"/>
      <c r="I564" s="50"/>
      <c r="J564" s="50">
        <f t="shared" si="37"/>
        <v>0</v>
      </c>
      <c r="K564" s="50"/>
      <c r="L564" s="50">
        <f t="shared" si="38"/>
        <v>0</v>
      </c>
      <c r="M564" s="48" t="str">
        <f t="shared" si="39"/>
        <v/>
      </c>
    </row>
    <row r="565" spans="1:13">
      <c r="A565" s="48" t="str">
        <f t="shared" si="36"/>
        <v/>
      </c>
      <c r="B565" s="49"/>
      <c r="D565" s="50"/>
      <c r="E565" s="50"/>
      <c r="F565" s="50"/>
      <c r="G565" s="50"/>
      <c r="H565" s="50"/>
      <c r="I565" s="50"/>
      <c r="J565" s="50">
        <f t="shared" si="37"/>
        <v>0</v>
      </c>
      <c r="K565" s="50"/>
      <c r="L565" s="50">
        <f t="shared" si="38"/>
        <v>0</v>
      </c>
      <c r="M565" s="48" t="str">
        <f t="shared" si="39"/>
        <v/>
      </c>
    </row>
    <row r="566" spans="1:13">
      <c r="A566" s="48" t="str">
        <f t="shared" si="36"/>
        <v/>
      </c>
      <c r="B566" s="49"/>
      <c r="D566" s="50"/>
      <c r="E566" s="50"/>
      <c r="F566" s="50"/>
      <c r="G566" s="50"/>
      <c r="H566" s="50"/>
      <c r="I566" s="50"/>
      <c r="J566" s="50">
        <f t="shared" si="37"/>
        <v>0</v>
      </c>
      <c r="K566" s="50"/>
      <c r="L566" s="50">
        <f t="shared" si="38"/>
        <v>0</v>
      </c>
      <c r="M566" s="48" t="str">
        <f t="shared" si="39"/>
        <v/>
      </c>
    </row>
    <row r="567" spans="1:13">
      <c r="A567" s="48" t="str">
        <f t="shared" si="36"/>
        <v/>
      </c>
      <c r="B567" s="49"/>
      <c r="D567" s="50"/>
      <c r="E567" s="50"/>
      <c r="F567" s="50"/>
      <c r="G567" s="50"/>
      <c r="H567" s="50"/>
      <c r="I567" s="50"/>
      <c r="J567" s="50">
        <f t="shared" si="37"/>
        <v>0</v>
      </c>
      <c r="K567" s="50"/>
      <c r="L567" s="50">
        <f t="shared" si="38"/>
        <v>0</v>
      </c>
      <c r="M567" s="48" t="str">
        <f t="shared" si="39"/>
        <v/>
      </c>
    </row>
    <row r="568" spans="1:13">
      <c r="A568" s="48" t="str">
        <f t="shared" si="36"/>
        <v/>
      </c>
      <c r="B568" s="49"/>
      <c r="D568" s="50"/>
      <c r="E568" s="50"/>
      <c r="F568" s="50"/>
      <c r="G568" s="50"/>
      <c r="H568" s="50"/>
      <c r="I568" s="50"/>
      <c r="J568" s="50">
        <f t="shared" si="37"/>
        <v>0</v>
      </c>
      <c r="K568" s="50"/>
      <c r="L568" s="50">
        <f t="shared" si="38"/>
        <v>0</v>
      </c>
      <c r="M568" s="48" t="str">
        <f t="shared" si="39"/>
        <v/>
      </c>
    </row>
    <row r="569" spans="1:13">
      <c r="A569" s="48" t="str">
        <f t="shared" si="36"/>
        <v/>
      </c>
      <c r="B569" s="49"/>
      <c r="D569" s="50"/>
      <c r="E569" s="50"/>
      <c r="F569" s="50"/>
      <c r="G569" s="50"/>
      <c r="H569" s="50"/>
      <c r="I569" s="50"/>
      <c r="J569" s="50">
        <f t="shared" si="37"/>
        <v>0</v>
      </c>
      <c r="K569" s="50"/>
      <c r="L569" s="50">
        <f t="shared" si="38"/>
        <v>0</v>
      </c>
      <c r="M569" s="48" t="str">
        <f t="shared" si="39"/>
        <v/>
      </c>
    </row>
    <row r="570" spans="1:13">
      <c r="A570" s="48" t="str">
        <f t="shared" si="36"/>
        <v/>
      </c>
      <c r="B570" s="49"/>
      <c r="D570" s="50"/>
      <c r="E570" s="50"/>
      <c r="F570" s="50"/>
      <c r="G570" s="50"/>
      <c r="H570" s="50"/>
      <c r="I570" s="50"/>
      <c r="J570" s="50">
        <f t="shared" si="37"/>
        <v>0</v>
      </c>
      <c r="K570" s="50"/>
      <c r="L570" s="50">
        <f t="shared" si="38"/>
        <v>0</v>
      </c>
      <c r="M570" s="48" t="str">
        <f t="shared" si="39"/>
        <v/>
      </c>
    </row>
    <row r="571" spans="1:13">
      <c r="A571" s="48" t="str">
        <f t="shared" si="36"/>
        <v/>
      </c>
      <c r="B571" s="49"/>
      <c r="D571" s="50"/>
      <c r="E571" s="50"/>
      <c r="F571" s="50"/>
      <c r="G571" s="50"/>
      <c r="H571" s="50"/>
      <c r="I571" s="50"/>
      <c r="J571" s="50">
        <f t="shared" si="37"/>
        <v>0</v>
      </c>
      <c r="K571" s="50"/>
      <c r="L571" s="50">
        <f t="shared" si="38"/>
        <v>0</v>
      </c>
      <c r="M571" s="48" t="str">
        <f t="shared" si="39"/>
        <v/>
      </c>
    </row>
    <row r="572" spans="1:13">
      <c r="A572" s="48" t="str">
        <f t="shared" si="36"/>
        <v/>
      </c>
      <c r="B572" s="49"/>
      <c r="D572" s="50"/>
      <c r="E572" s="50"/>
      <c r="F572" s="50"/>
      <c r="G572" s="50"/>
      <c r="H572" s="50"/>
      <c r="I572" s="50"/>
      <c r="J572" s="50">
        <f t="shared" si="37"/>
        <v>0</v>
      </c>
      <c r="K572" s="50"/>
      <c r="L572" s="50">
        <f t="shared" si="38"/>
        <v>0</v>
      </c>
      <c r="M572" s="48" t="str">
        <f t="shared" si="39"/>
        <v/>
      </c>
    </row>
    <row r="573" spans="1:13">
      <c r="A573" s="48" t="str">
        <f t="shared" si="36"/>
        <v/>
      </c>
      <c r="B573" s="49"/>
      <c r="D573" s="50"/>
      <c r="E573" s="50"/>
      <c r="F573" s="50"/>
      <c r="G573" s="50"/>
      <c r="H573" s="50"/>
      <c r="I573" s="50"/>
      <c r="J573" s="50">
        <f t="shared" si="37"/>
        <v>0</v>
      </c>
      <c r="K573" s="50"/>
      <c r="L573" s="50">
        <f t="shared" si="38"/>
        <v>0</v>
      </c>
      <c r="M573" s="48" t="str">
        <f t="shared" si="39"/>
        <v/>
      </c>
    </row>
    <row r="574" spans="1:13">
      <c r="A574" s="48" t="str">
        <f t="shared" si="36"/>
        <v/>
      </c>
      <c r="B574" s="49"/>
      <c r="D574" s="50"/>
      <c r="E574" s="50"/>
      <c r="F574" s="50"/>
      <c r="G574" s="50"/>
      <c r="H574" s="50"/>
      <c r="I574" s="50"/>
      <c r="J574" s="50">
        <f t="shared" si="37"/>
        <v>0</v>
      </c>
      <c r="K574" s="50"/>
      <c r="L574" s="50">
        <f t="shared" si="38"/>
        <v>0</v>
      </c>
      <c r="M574" s="48" t="str">
        <f t="shared" si="39"/>
        <v/>
      </c>
    </row>
    <row r="575" spans="1:13">
      <c r="A575" s="48" t="str">
        <f t="shared" si="36"/>
        <v/>
      </c>
      <c r="B575" s="49"/>
      <c r="D575" s="50"/>
      <c r="E575" s="50"/>
      <c r="F575" s="50"/>
      <c r="G575" s="50"/>
      <c r="H575" s="50"/>
      <c r="I575" s="50"/>
      <c r="J575" s="50">
        <f t="shared" si="37"/>
        <v>0</v>
      </c>
      <c r="K575" s="50"/>
      <c r="L575" s="50">
        <f t="shared" si="38"/>
        <v>0</v>
      </c>
      <c r="M575" s="48" t="str">
        <f t="shared" si="39"/>
        <v/>
      </c>
    </row>
    <row r="576" spans="1:13">
      <c r="A576" s="48" t="str">
        <f t="shared" si="36"/>
        <v/>
      </c>
      <c r="B576" s="49"/>
      <c r="D576" s="50"/>
      <c r="E576" s="50"/>
      <c r="F576" s="50"/>
      <c r="G576" s="50"/>
      <c r="H576" s="50"/>
      <c r="I576" s="50"/>
      <c r="J576" s="50">
        <f t="shared" si="37"/>
        <v>0</v>
      </c>
      <c r="K576" s="50"/>
      <c r="L576" s="50">
        <f t="shared" si="38"/>
        <v>0</v>
      </c>
      <c r="M576" s="48" t="str">
        <f t="shared" si="39"/>
        <v/>
      </c>
    </row>
    <row r="577" spans="1:13">
      <c r="A577" s="48" t="str">
        <f t="shared" si="36"/>
        <v/>
      </c>
      <c r="B577" s="49"/>
      <c r="D577" s="50"/>
      <c r="E577" s="50"/>
      <c r="F577" s="50"/>
      <c r="G577" s="50"/>
      <c r="H577" s="50"/>
      <c r="I577" s="50"/>
      <c r="J577" s="50">
        <f t="shared" si="37"/>
        <v>0</v>
      </c>
      <c r="K577" s="50"/>
      <c r="L577" s="50">
        <f t="shared" si="38"/>
        <v>0</v>
      </c>
      <c r="M577" s="48" t="str">
        <f t="shared" si="39"/>
        <v/>
      </c>
    </row>
    <row r="578" spans="1:13">
      <c r="A578" s="48" t="str">
        <f t="shared" si="36"/>
        <v/>
      </c>
      <c r="B578" s="49"/>
      <c r="D578" s="50"/>
      <c r="E578" s="50"/>
      <c r="F578" s="50"/>
      <c r="G578" s="50"/>
      <c r="H578" s="50"/>
      <c r="I578" s="50"/>
      <c r="J578" s="50">
        <f t="shared" si="37"/>
        <v>0</v>
      </c>
      <c r="K578" s="50"/>
      <c r="L578" s="50">
        <f t="shared" si="38"/>
        <v>0</v>
      </c>
      <c r="M578" s="48" t="str">
        <f t="shared" si="39"/>
        <v/>
      </c>
    </row>
    <row r="579" spans="1:13">
      <c r="A579" s="48" t="str">
        <f t="shared" si="36"/>
        <v/>
      </c>
      <c r="B579" s="49"/>
      <c r="D579" s="50"/>
      <c r="E579" s="50"/>
      <c r="F579" s="50"/>
      <c r="G579" s="50"/>
      <c r="H579" s="50"/>
      <c r="I579" s="50"/>
      <c r="J579" s="50">
        <f t="shared" si="37"/>
        <v>0</v>
      </c>
      <c r="K579" s="50"/>
      <c r="L579" s="50">
        <f t="shared" si="38"/>
        <v>0</v>
      </c>
      <c r="M579" s="48" t="str">
        <f t="shared" si="39"/>
        <v/>
      </c>
    </row>
    <row r="580" spans="1:13">
      <c r="A580" s="48" t="str">
        <f t="shared" si="36"/>
        <v/>
      </c>
      <c r="B580" s="49"/>
      <c r="D580" s="50"/>
      <c r="E580" s="50"/>
      <c r="F580" s="50"/>
      <c r="G580" s="50"/>
      <c r="H580" s="50"/>
      <c r="I580" s="50"/>
      <c r="J580" s="50">
        <f t="shared" si="37"/>
        <v>0</v>
      </c>
      <c r="K580" s="50"/>
      <c r="L580" s="50">
        <f t="shared" si="38"/>
        <v>0</v>
      </c>
      <c r="M580" s="48" t="str">
        <f t="shared" si="39"/>
        <v/>
      </c>
    </row>
    <row r="581" spans="1:13">
      <c r="A581" s="48" t="str">
        <f t="shared" si="36"/>
        <v/>
      </c>
      <c r="B581" s="49"/>
      <c r="D581" s="50"/>
      <c r="E581" s="50"/>
      <c r="F581" s="50"/>
      <c r="G581" s="50"/>
      <c r="H581" s="50"/>
      <c r="I581" s="50"/>
      <c r="J581" s="50">
        <f t="shared" si="37"/>
        <v>0</v>
      </c>
      <c r="K581" s="50"/>
      <c r="L581" s="50">
        <f t="shared" si="38"/>
        <v>0</v>
      </c>
      <c r="M581" s="48" t="str">
        <f t="shared" si="39"/>
        <v/>
      </c>
    </row>
    <row r="582" spans="1:13">
      <c r="A582" s="48" t="str">
        <f t="shared" si="36"/>
        <v/>
      </c>
      <c r="B582" s="49"/>
      <c r="D582" s="50"/>
      <c r="E582" s="50"/>
      <c r="F582" s="50"/>
      <c r="G582" s="50"/>
      <c r="H582" s="50"/>
      <c r="I582" s="50"/>
      <c r="J582" s="50">
        <f t="shared" si="37"/>
        <v>0</v>
      </c>
      <c r="K582" s="50"/>
      <c r="L582" s="50">
        <f t="shared" si="38"/>
        <v>0</v>
      </c>
      <c r="M582" s="48" t="str">
        <f t="shared" si="39"/>
        <v/>
      </c>
    </row>
    <row r="583" spans="1:13">
      <c r="A583" s="48" t="str">
        <f t="shared" si="36"/>
        <v/>
      </c>
      <c r="B583" s="49"/>
      <c r="D583" s="50"/>
      <c r="E583" s="50"/>
      <c r="F583" s="50"/>
      <c r="G583" s="50"/>
      <c r="H583" s="50"/>
      <c r="I583" s="50"/>
      <c r="J583" s="50">
        <f t="shared" si="37"/>
        <v>0</v>
      </c>
      <c r="K583" s="50"/>
      <c r="L583" s="50">
        <f t="shared" si="38"/>
        <v>0</v>
      </c>
      <c r="M583" s="48" t="str">
        <f t="shared" si="39"/>
        <v/>
      </c>
    </row>
    <row r="584" spans="1:13">
      <c r="A584" s="48" t="str">
        <f t="shared" si="36"/>
        <v/>
      </c>
      <c r="B584" s="49"/>
      <c r="D584" s="50"/>
      <c r="E584" s="50"/>
      <c r="F584" s="50"/>
      <c r="G584" s="50"/>
      <c r="H584" s="50"/>
      <c r="I584" s="50"/>
      <c r="J584" s="50">
        <f t="shared" si="37"/>
        <v>0</v>
      </c>
      <c r="K584" s="50"/>
      <c r="L584" s="50">
        <f t="shared" si="38"/>
        <v>0</v>
      </c>
      <c r="M584" s="48" t="str">
        <f t="shared" si="39"/>
        <v/>
      </c>
    </row>
    <row r="585" spans="1:13">
      <c r="A585" s="48" t="str">
        <f t="shared" si="36"/>
        <v/>
      </c>
      <c r="B585" s="49"/>
      <c r="D585" s="50"/>
      <c r="E585" s="50"/>
      <c r="F585" s="50"/>
      <c r="G585" s="50"/>
      <c r="H585" s="50"/>
      <c r="I585" s="50"/>
      <c r="J585" s="50">
        <f t="shared" si="37"/>
        <v>0</v>
      </c>
      <c r="K585" s="50"/>
      <c r="L585" s="50">
        <f t="shared" si="38"/>
        <v>0</v>
      </c>
      <c r="M585" s="48" t="str">
        <f t="shared" si="39"/>
        <v/>
      </c>
    </row>
    <row r="586" spans="1:13">
      <c r="A586" s="48" t="str">
        <f t="shared" si="36"/>
        <v/>
      </c>
      <c r="B586" s="49"/>
      <c r="D586" s="50"/>
      <c r="E586" s="50"/>
      <c r="F586" s="50"/>
      <c r="G586" s="50"/>
      <c r="H586" s="50"/>
      <c r="I586" s="50"/>
      <c r="J586" s="50">
        <f t="shared" si="37"/>
        <v>0</v>
      </c>
      <c r="K586" s="50"/>
      <c r="L586" s="50">
        <f t="shared" si="38"/>
        <v>0</v>
      </c>
      <c r="M586" s="48" t="str">
        <f t="shared" si="39"/>
        <v/>
      </c>
    </row>
    <row r="587" spans="1:13">
      <c r="A587" s="48" t="str">
        <f t="shared" si="36"/>
        <v/>
      </c>
      <c r="B587" s="49"/>
      <c r="D587" s="50"/>
      <c r="E587" s="50"/>
      <c r="F587" s="50"/>
      <c r="G587" s="50"/>
      <c r="H587" s="50"/>
      <c r="I587" s="50"/>
      <c r="J587" s="50">
        <f t="shared" si="37"/>
        <v>0</v>
      </c>
      <c r="K587" s="50"/>
      <c r="L587" s="50">
        <f t="shared" si="38"/>
        <v>0</v>
      </c>
      <c r="M587" s="48" t="str">
        <f t="shared" si="39"/>
        <v/>
      </c>
    </row>
    <row r="588" spans="1:13">
      <c r="A588" s="48" t="str">
        <f t="shared" si="36"/>
        <v/>
      </c>
      <c r="B588" s="49"/>
      <c r="D588" s="50"/>
      <c r="E588" s="50"/>
      <c r="F588" s="50"/>
      <c r="G588" s="50"/>
      <c r="H588" s="50"/>
      <c r="I588" s="50"/>
      <c r="J588" s="50">
        <f t="shared" si="37"/>
        <v>0</v>
      </c>
      <c r="K588" s="50"/>
      <c r="L588" s="50">
        <f t="shared" si="38"/>
        <v>0</v>
      </c>
      <c r="M588" s="48" t="str">
        <f t="shared" si="39"/>
        <v/>
      </c>
    </row>
    <row r="589" spans="1:13">
      <c r="A589" s="48" t="str">
        <f t="shared" si="36"/>
        <v/>
      </c>
      <c r="B589" s="49"/>
      <c r="D589" s="50"/>
      <c r="E589" s="50"/>
      <c r="F589" s="50"/>
      <c r="G589" s="50"/>
      <c r="H589" s="50"/>
      <c r="I589" s="50"/>
      <c r="J589" s="50">
        <f t="shared" si="37"/>
        <v>0</v>
      </c>
      <c r="K589" s="50"/>
      <c r="L589" s="50">
        <f t="shared" si="38"/>
        <v>0</v>
      </c>
      <c r="M589" s="48" t="str">
        <f t="shared" si="39"/>
        <v/>
      </c>
    </row>
    <row r="590" spans="1:13">
      <c r="A590" s="48" t="str">
        <f t="shared" si="36"/>
        <v/>
      </c>
      <c r="B590" s="49"/>
      <c r="D590" s="50"/>
      <c r="E590" s="50"/>
      <c r="F590" s="50"/>
      <c r="G590" s="50"/>
      <c r="H590" s="50"/>
      <c r="I590" s="50"/>
      <c r="J590" s="50">
        <f t="shared" si="37"/>
        <v>0</v>
      </c>
      <c r="K590" s="50"/>
      <c r="L590" s="50">
        <f t="shared" si="38"/>
        <v>0</v>
      </c>
      <c r="M590" s="48" t="str">
        <f t="shared" si="39"/>
        <v/>
      </c>
    </row>
    <row r="591" spans="1:13">
      <c r="A591" s="48" t="str">
        <f t="shared" si="36"/>
        <v/>
      </c>
      <c r="B591" s="49"/>
      <c r="D591" s="50"/>
      <c r="E591" s="50"/>
      <c r="F591" s="50"/>
      <c r="G591" s="50"/>
      <c r="H591" s="50"/>
      <c r="I591" s="50"/>
      <c r="J591" s="50">
        <f t="shared" si="37"/>
        <v>0</v>
      </c>
      <c r="K591" s="50"/>
      <c r="L591" s="50">
        <f t="shared" si="38"/>
        <v>0</v>
      </c>
      <c r="M591" s="48" t="str">
        <f t="shared" si="39"/>
        <v/>
      </c>
    </row>
    <row r="592" spans="1:13">
      <c r="A592" s="48" t="str">
        <f t="shared" si="36"/>
        <v/>
      </c>
      <c r="B592" s="49"/>
      <c r="D592" s="50"/>
      <c r="E592" s="50"/>
      <c r="F592" s="50"/>
      <c r="G592" s="50"/>
      <c r="H592" s="50"/>
      <c r="I592" s="50"/>
      <c r="J592" s="50">
        <f t="shared" si="37"/>
        <v>0</v>
      </c>
      <c r="K592" s="50"/>
      <c r="L592" s="50">
        <f t="shared" si="38"/>
        <v>0</v>
      </c>
      <c r="M592" s="48" t="str">
        <f t="shared" si="39"/>
        <v/>
      </c>
    </row>
    <row r="593" spans="1:13">
      <c r="A593" s="48" t="str">
        <f t="shared" si="36"/>
        <v/>
      </c>
      <c r="B593" s="49"/>
      <c r="D593" s="50"/>
      <c r="E593" s="50"/>
      <c r="F593" s="50"/>
      <c r="G593" s="50"/>
      <c r="H593" s="50"/>
      <c r="I593" s="50"/>
      <c r="J593" s="50">
        <f t="shared" si="37"/>
        <v>0</v>
      </c>
      <c r="K593" s="50"/>
      <c r="L593" s="50">
        <f t="shared" si="38"/>
        <v>0</v>
      </c>
      <c r="M593" s="48" t="str">
        <f t="shared" si="39"/>
        <v/>
      </c>
    </row>
    <row r="594" spans="1:13">
      <c r="A594" s="48" t="str">
        <f t="shared" si="36"/>
        <v/>
      </c>
      <c r="B594" s="49"/>
      <c r="D594" s="50"/>
      <c r="E594" s="50"/>
      <c r="F594" s="50"/>
      <c r="G594" s="50"/>
      <c r="H594" s="50"/>
      <c r="I594" s="50"/>
      <c r="J594" s="50">
        <f t="shared" si="37"/>
        <v>0</v>
      </c>
      <c r="K594" s="50"/>
      <c r="L594" s="50">
        <f t="shared" si="38"/>
        <v>0</v>
      </c>
      <c r="M594" s="48" t="str">
        <f t="shared" si="39"/>
        <v/>
      </c>
    </row>
    <row r="595" spans="1:13">
      <c r="A595" s="48" t="str">
        <f t="shared" si="36"/>
        <v/>
      </c>
      <c r="B595" s="49"/>
      <c r="D595" s="50"/>
      <c r="E595" s="50"/>
      <c r="F595" s="50"/>
      <c r="G595" s="50"/>
      <c r="H595" s="50"/>
      <c r="I595" s="50"/>
      <c r="J595" s="50">
        <f t="shared" si="37"/>
        <v>0</v>
      </c>
      <c r="K595" s="50"/>
      <c r="L595" s="50">
        <f t="shared" si="38"/>
        <v>0</v>
      </c>
      <c r="M595" s="48" t="str">
        <f t="shared" si="39"/>
        <v/>
      </c>
    </row>
    <row r="596" spans="1:13">
      <c r="A596" s="48" t="str">
        <f t="shared" si="36"/>
        <v/>
      </c>
      <c r="B596" s="49"/>
      <c r="D596" s="50"/>
      <c r="E596" s="50"/>
      <c r="F596" s="50"/>
      <c r="G596" s="50"/>
      <c r="H596" s="50"/>
      <c r="I596" s="50"/>
      <c r="J596" s="50">
        <f t="shared" si="37"/>
        <v>0</v>
      </c>
      <c r="K596" s="50"/>
      <c r="L596" s="50">
        <f t="shared" si="38"/>
        <v>0</v>
      </c>
      <c r="M596" s="48" t="str">
        <f t="shared" si="39"/>
        <v/>
      </c>
    </row>
    <row r="597" spans="1:13">
      <c r="A597" s="48" t="str">
        <f t="shared" si="36"/>
        <v/>
      </c>
      <c r="B597" s="49"/>
      <c r="D597" s="50"/>
      <c r="E597" s="50"/>
      <c r="F597" s="50"/>
      <c r="G597" s="50"/>
      <c r="H597" s="50"/>
      <c r="I597" s="50"/>
      <c r="J597" s="50">
        <f t="shared" si="37"/>
        <v>0</v>
      </c>
      <c r="K597" s="50"/>
      <c r="L597" s="50">
        <f t="shared" si="38"/>
        <v>0</v>
      </c>
      <c r="M597" s="48" t="str">
        <f t="shared" si="39"/>
        <v/>
      </c>
    </row>
    <row r="598" spans="1:13">
      <c r="A598" s="48" t="str">
        <f t="shared" si="36"/>
        <v/>
      </c>
      <c r="B598" s="49"/>
      <c r="D598" s="50"/>
      <c r="E598" s="50"/>
      <c r="F598" s="50"/>
      <c r="G598" s="50"/>
      <c r="H598" s="50"/>
      <c r="I598" s="50"/>
      <c r="J598" s="50">
        <f t="shared" si="37"/>
        <v>0</v>
      </c>
      <c r="K598" s="50"/>
      <c r="L598" s="50">
        <f t="shared" si="38"/>
        <v>0</v>
      </c>
      <c r="M598" s="48" t="str">
        <f t="shared" si="39"/>
        <v/>
      </c>
    </row>
    <row r="599" spans="1:13">
      <c r="A599" s="48" t="str">
        <f t="shared" si="36"/>
        <v/>
      </c>
      <c r="B599" s="49"/>
      <c r="D599" s="50"/>
      <c r="E599" s="50"/>
      <c r="F599" s="50"/>
      <c r="G599" s="50"/>
      <c r="H599" s="50"/>
      <c r="I599" s="50"/>
      <c r="J599" s="50">
        <f t="shared" si="37"/>
        <v>0</v>
      </c>
      <c r="K599" s="50"/>
      <c r="L599" s="50">
        <f t="shared" si="38"/>
        <v>0</v>
      </c>
      <c r="M599" s="48" t="str">
        <f t="shared" si="39"/>
        <v/>
      </c>
    </row>
    <row r="600" spans="1:13">
      <c r="A600" s="48" t="str">
        <f t="shared" si="36"/>
        <v/>
      </c>
      <c r="B600" s="49"/>
      <c r="D600" s="50"/>
      <c r="E600" s="50"/>
      <c r="F600" s="50"/>
      <c r="G600" s="50"/>
      <c r="H600" s="50"/>
      <c r="I600" s="50"/>
      <c r="J600" s="50">
        <f t="shared" si="37"/>
        <v>0</v>
      </c>
      <c r="K600" s="50"/>
      <c r="L600" s="50">
        <f t="shared" si="38"/>
        <v>0</v>
      </c>
      <c r="M600" s="48" t="str">
        <f t="shared" si="39"/>
        <v/>
      </c>
    </row>
    <row r="601" spans="1:13">
      <c r="A601" s="48" t="str">
        <f t="shared" si="36"/>
        <v/>
      </c>
      <c r="B601" s="49"/>
      <c r="D601" s="50"/>
      <c r="E601" s="50"/>
      <c r="F601" s="50"/>
      <c r="G601" s="50"/>
      <c r="H601" s="50"/>
      <c r="I601" s="50"/>
      <c r="J601" s="50">
        <f t="shared" si="37"/>
        <v>0</v>
      </c>
      <c r="K601" s="50"/>
      <c r="L601" s="50">
        <f t="shared" si="38"/>
        <v>0</v>
      </c>
      <c r="M601" s="48" t="str">
        <f t="shared" si="39"/>
        <v/>
      </c>
    </row>
    <row r="602" spans="1:13">
      <c r="A602" s="48" t="str">
        <f t="shared" si="36"/>
        <v/>
      </c>
      <c r="B602" s="49"/>
      <c r="D602" s="50"/>
      <c r="E602" s="50"/>
      <c r="F602" s="50"/>
      <c r="G602" s="50"/>
      <c r="H602" s="50"/>
      <c r="I602" s="50"/>
      <c r="J602" s="50">
        <f t="shared" si="37"/>
        <v>0</v>
      </c>
      <c r="K602" s="50"/>
      <c r="L602" s="50">
        <f t="shared" si="38"/>
        <v>0</v>
      </c>
      <c r="M602" s="48" t="str">
        <f t="shared" si="39"/>
        <v/>
      </c>
    </row>
    <row r="603" spans="1:13">
      <c r="A603" s="48" t="str">
        <f t="shared" si="36"/>
        <v/>
      </c>
      <c r="B603" s="49"/>
      <c r="D603" s="50"/>
      <c r="E603" s="50"/>
      <c r="F603" s="50"/>
      <c r="G603" s="50"/>
      <c r="H603" s="50"/>
      <c r="I603" s="50"/>
      <c r="J603" s="50">
        <f t="shared" si="37"/>
        <v>0</v>
      </c>
      <c r="K603" s="50"/>
      <c r="L603" s="50">
        <f t="shared" si="38"/>
        <v>0</v>
      </c>
      <c r="M603" s="48" t="str">
        <f t="shared" si="39"/>
        <v/>
      </c>
    </row>
    <row r="604" spans="1:13">
      <c r="A604" s="48" t="str">
        <f t="shared" si="36"/>
        <v/>
      </c>
      <c r="B604" s="49"/>
      <c r="D604" s="50"/>
      <c r="E604" s="50"/>
      <c r="F604" s="50"/>
      <c r="G604" s="50"/>
      <c r="H604" s="50"/>
      <c r="I604" s="50"/>
      <c r="J604" s="50">
        <f t="shared" si="37"/>
        <v>0</v>
      </c>
      <c r="K604" s="50"/>
      <c r="L604" s="50">
        <f t="shared" si="38"/>
        <v>0</v>
      </c>
      <c r="M604" s="48" t="str">
        <f t="shared" si="39"/>
        <v/>
      </c>
    </row>
    <row r="605" spans="1:13">
      <c r="A605" s="48" t="str">
        <f t="shared" si="36"/>
        <v/>
      </c>
      <c r="B605" s="49"/>
      <c r="D605" s="50"/>
      <c r="E605" s="50"/>
      <c r="F605" s="50"/>
      <c r="G605" s="50"/>
      <c r="H605" s="50"/>
      <c r="I605" s="50"/>
      <c r="J605" s="50">
        <f t="shared" si="37"/>
        <v>0</v>
      </c>
      <c r="K605" s="50"/>
      <c r="L605" s="50">
        <f t="shared" si="38"/>
        <v>0</v>
      </c>
      <c r="M605" s="48" t="str">
        <f t="shared" si="39"/>
        <v/>
      </c>
    </row>
    <row r="606" spans="1:13">
      <c r="A606" s="48" t="str">
        <f t="shared" si="36"/>
        <v/>
      </c>
      <c r="B606" s="49"/>
      <c r="D606" s="50"/>
      <c r="E606" s="50"/>
      <c r="F606" s="50"/>
      <c r="G606" s="50"/>
      <c r="H606" s="50"/>
      <c r="I606" s="50"/>
      <c r="J606" s="50">
        <f t="shared" si="37"/>
        <v>0</v>
      </c>
      <c r="K606" s="50"/>
      <c r="L606" s="50">
        <f t="shared" si="38"/>
        <v>0</v>
      </c>
      <c r="M606" s="48" t="str">
        <f t="shared" si="39"/>
        <v/>
      </c>
    </row>
    <row r="607" spans="1:13">
      <c r="A607" s="48" t="str">
        <f t="shared" si="36"/>
        <v/>
      </c>
      <c r="B607" s="49"/>
      <c r="D607" s="50"/>
      <c r="E607" s="50"/>
      <c r="F607" s="50"/>
      <c r="G607" s="50"/>
      <c r="H607" s="50"/>
      <c r="I607" s="50"/>
      <c r="J607" s="50">
        <f t="shared" si="37"/>
        <v>0</v>
      </c>
      <c r="K607" s="50"/>
      <c r="L607" s="50">
        <f t="shared" si="38"/>
        <v>0</v>
      </c>
      <c r="M607" s="48" t="str">
        <f t="shared" si="39"/>
        <v/>
      </c>
    </row>
    <row r="608" spans="1:13">
      <c r="A608" s="48" t="str">
        <f t="shared" si="36"/>
        <v/>
      </c>
      <c r="B608" s="49"/>
      <c r="D608" s="50"/>
      <c r="E608" s="50"/>
      <c r="F608" s="50"/>
      <c r="G608" s="50"/>
      <c r="H608" s="50"/>
      <c r="I608" s="50"/>
      <c r="J608" s="50">
        <f t="shared" si="37"/>
        <v>0</v>
      </c>
      <c r="K608" s="50"/>
      <c r="L608" s="50">
        <f t="shared" si="38"/>
        <v>0</v>
      </c>
      <c r="M608" s="48" t="str">
        <f t="shared" si="39"/>
        <v/>
      </c>
    </row>
    <row r="609" spans="1:13">
      <c r="A609" s="48" t="str">
        <f t="shared" si="36"/>
        <v/>
      </c>
      <c r="B609" s="49"/>
      <c r="D609" s="50"/>
      <c r="E609" s="50"/>
      <c r="F609" s="50"/>
      <c r="G609" s="50"/>
      <c r="H609" s="50"/>
      <c r="I609" s="50"/>
      <c r="J609" s="50">
        <f t="shared" si="37"/>
        <v>0</v>
      </c>
      <c r="K609" s="50"/>
      <c r="L609" s="50">
        <f t="shared" si="38"/>
        <v>0</v>
      </c>
      <c r="M609" s="48" t="str">
        <f t="shared" si="39"/>
        <v/>
      </c>
    </row>
    <row r="610" spans="1:13">
      <c r="A610" s="48" t="str">
        <f t="shared" si="36"/>
        <v/>
      </c>
      <c r="B610" s="49"/>
      <c r="D610" s="50"/>
      <c r="E610" s="50"/>
      <c r="F610" s="50"/>
      <c r="G610" s="50"/>
      <c r="H610" s="50"/>
      <c r="I610" s="50"/>
      <c r="J610" s="50">
        <f t="shared" si="37"/>
        <v>0</v>
      </c>
      <c r="K610" s="50"/>
      <c r="L610" s="50">
        <f t="shared" si="38"/>
        <v>0</v>
      </c>
      <c r="M610" s="48" t="str">
        <f t="shared" si="39"/>
        <v/>
      </c>
    </row>
    <row r="611" spans="1:13">
      <c r="A611" s="48" t="str">
        <f t="shared" si="36"/>
        <v/>
      </c>
      <c r="B611" s="49"/>
      <c r="D611" s="50"/>
      <c r="E611" s="50"/>
      <c r="F611" s="50"/>
      <c r="G611" s="50"/>
      <c r="H611" s="50"/>
      <c r="I611" s="50"/>
      <c r="J611" s="50">
        <f t="shared" si="37"/>
        <v>0</v>
      </c>
      <c r="K611" s="50"/>
      <c r="L611" s="50">
        <f t="shared" si="38"/>
        <v>0</v>
      </c>
      <c r="M611" s="48" t="str">
        <f t="shared" si="39"/>
        <v/>
      </c>
    </row>
    <row r="612" spans="1:13">
      <c r="A612" s="48" t="str">
        <f t="shared" si="36"/>
        <v/>
      </c>
      <c r="B612" s="49"/>
      <c r="D612" s="50"/>
      <c r="E612" s="50"/>
      <c r="F612" s="50"/>
      <c r="G612" s="50"/>
      <c r="H612" s="50"/>
      <c r="I612" s="50"/>
      <c r="J612" s="50">
        <f t="shared" si="37"/>
        <v>0</v>
      </c>
      <c r="K612" s="50"/>
      <c r="L612" s="50">
        <f t="shared" si="38"/>
        <v>0</v>
      </c>
      <c r="M612" s="48" t="str">
        <f t="shared" si="39"/>
        <v/>
      </c>
    </row>
    <row r="613" spans="1:13">
      <c r="A613" s="48" t="str">
        <f t="shared" ref="A613:A676" si="40">IF(ISBLANK(B613),"",A612+1)</f>
        <v/>
      </c>
      <c r="B613" s="49"/>
      <c r="D613" s="50"/>
      <c r="E613" s="50"/>
      <c r="F613" s="50"/>
      <c r="G613" s="50"/>
      <c r="H613" s="50"/>
      <c r="I613" s="50"/>
      <c r="J613" s="50">
        <f t="shared" ref="J613:J676" si="41">SUM(D613:I613)</f>
        <v>0</v>
      </c>
      <c r="K613" s="50"/>
      <c r="L613" s="50">
        <f t="shared" ref="L613:L676" si="42">IF(ISERROR(ROUNDUP(K613/J613,-3)),0,ROUNDUP(K613/J613,-3))</f>
        <v>0</v>
      </c>
      <c r="M613" s="48" t="str">
        <f t="shared" ref="M613:M676" si="43">IF(ISBLANK(B613),"",MONTH(B613))</f>
        <v/>
      </c>
    </row>
    <row r="614" spans="1:13">
      <c r="A614" s="48" t="str">
        <f t="shared" si="40"/>
        <v/>
      </c>
      <c r="B614" s="49"/>
      <c r="D614" s="50"/>
      <c r="E614" s="50"/>
      <c r="F614" s="50"/>
      <c r="G614" s="50"/>
      <c r="H614" s="50"/>
      <c r="I614" s="50"/>
      <c r="J614" s="50">
        <f t="shared" si="41"/>
        <v>0</v>
      </c>
      <c r="K614" s="50"/>
      <c r="L614" s="50">
        <f t="shared" si="42"/>
        <v>0</v>
      </c>
      <c r="M614" s="48" t="str">
        <f t="shared" si="43"/>
        <v/>
      </c>
    </row>
    <row r="615" spans="1:13">
      <c r="A615" s="48" t="str">
        <f t="shared" si="40"/>
        <v/>
      </c>
      <c r="B615" s="49"/>
      <c r="D615" s="50"/>
      <c r="E615" s="50"/>
      <c r="F615" s="50"/>
      <c r="G615" s="50"/>
      <c r="H615" s="50"/>
      <c r="I615" s="50"/>
      <c r="J615" s="50">
        <f t="shared" si="41"/>
        <v>0</v>
      </c>
      <c r="K615" s="50"/>
      <c r="L615" s="50">
        <f t="shared" si="42"/>
        <v>0</v>
      </c>
      <c r="M615" s="48" t="str">
        <f t="shared" si="43"/>
        <v/>
      </c>
    </row>
    <row r="616" spans="1:13">
      <c r="A616" s="48" t="str">
        <f t="shared" si="40"/>
        <v/>
      </c>
      <c r="B616" s="49"/>
      <c r="D616" s="50"/>
      <c r="E616" s="50"/>
      <c r="F616" s="50"/>
      <c r="G616" s="50"/>
      <c r="H616" s="50"/>
      <c r="I616" s="50"/>
      <c r="J616" s="50">
        <f t="shared" si="41"/>
        <v>0</v>
      </c>
      <c r="K616" s="50"/>
      <c r="L616" s="50">
        <f t="shared" si="42"/>
        <v>0</v>
      </c>
      <c r="M616" s="48" t="str">
        <f t="shared" si="43"/>
        <v/>
      </c>
    </row>
    <row r="617" spans="1:13">
      <c r="A617" s="48" t="str">
        <f t="shared" si="40"/>
        <v/>
      </c>
      <c r="B617" s="49"/>
      <c r="D617" s="50"/>
      <c r="E617" s="50"/>
      <c r="F617" s="50"/>
      <c r="G617" s="50"/>
      <c r="H617" s="50"/>
      <c r="I617" s="50"/>
      <c r="J617" s="50">
        <f t="shared" si="41"/>
        <v>0</v>
      </c>
      <c r="K617" s="50"/>
      <c r="L617" s="50">
        <f t="shared" si="42"/>
        <v>0</v>
      </c>
      <c r="M617" s="48" t="str">
        <f t="shared" si="43"/>
        <v/>
      </c>
    </row>
    <row r="618" spans="1:13">
      <c r="A618" s="48" t="str">
        <f t="shared" si="40"/>
        <v/>
      </c>
      <c r="B618" s="49"/>
      <c r="D618" s="50"/>
      <c r="E618" s="50"/>
      <c r="F618" s="50"/>
      <c r="G618" s="50"/>
      <c r="H618" s="50"/>
      <c r="I618" s="50"/>
      <c r="J618" s="50">
        <f t="shared" si="41"/>
        <v>0</v>
      </c>
      <c r="K618" s="50"/>
      <c r="L618" s="50">
        <f t="shared" si="42"/>
        <v>0</v>
      </c>
      <c r="M618" s="48" t="str">
        <f t="shared" si="43"/>
        <v/>
      </c>
    </row>
    <row r="619" spans="1:13">
      <c r="A619" s="48" t="str">
        <f t="shared" si="40"/>
        <v/>
      </c>
      <c r="B619" s="49"/>
      <c r="D619" s="50"/>
      <c r="E619" s="50"/>
      <c r="F619" s="50"/>
      <c r="G619" s="50"/>
      <c r="H619" s="50"/>
      <c r="I619" s="50"/>
      <c r="J619" s="50">
        <f t="shared" si="41"/>
        <v>0</v>
      </c>
      <c r="K619" s="50"/>
      <c r="L619" s="50">
        <f t="shared" si="42"/>
        <v>0</v>
      </c>
      <c r="M619" s="48" t="str">
        <f t="shared" si="43"/>
        <v/>
      </c>
    </row>
    <row r="620" spans="1:13">
      <c r="A620" s="48" t="str">
        <f t="shared" si="40"/>
        <v/>
      </c>
      <c r="B620" s="49"/>
      <c r="D620" s="50"/>
      <c r="E620" s="50"/>
      <c r="F620" s="50"/>
      <c r="G620" s="50"/>
      <c r="H620" s="50"/>
      <c r="I620" s="50"/>
      <c r="J620" s="50">
        <f t="shared" si="41"/>
        <v>0</v>
      </c>
      <c r="K620" s="50"/>
      <c r="L620" s="50">
        <f t="shared" si="42"/>
        <v>0</v>
      </c>
      <c r="M620" s="48" t="str">
        <f t="shared" si="43"/>
        <v/>
      </c>
    </row>
    <row r="621" spans="1:13">
      <c r="A621" s="48" t="str">
        <f t="shared" si="40"/>
        <v/>
      </c>
      <c r="B621" s="49"/>
      <c r="D621" s="50"/>
      <c r="E621" s="50"/>
      <c r="F621" s="50"/>
      <c r="G621" s="50"/>
      <c r="H621" s="50"/>
      <c r="I621" s="50"/>
      <c r="J621" s="50">
        <f t="shared" si="41"/>
        <v>0</v>
      </c>
      <c r="K621" s="50"/>
      <c r="L621" s="50">
        <f t="shared" si="42"/>
        <v>0</v>
      </c>
      <c r="M621" s="48" t="str">
        <f t="shared" si="43"/>
        <v/>
      </c>
    </row>
    <row r="622" spans="1:13">
      <c r="A622" s="48" t="str">
        <f t="shared" si="40"/>
        <v/>
      </c>
      <c r="B622" s="49"/>
      <c r="D622" s="50"/>
      <c r="E622" s="50"/>
      <c r="F622" s="50"/>
      <c r="G622" s="50"/>
      <c r="H622" s="50"/>
      <c r="I622" s="50"/>
      <c r="J622" s="50">
        <f t="shared" si="41"/>
        <v>0</v>
      </c>
      <c r="K622" s="50"/>
      <c r="L622" s="50">
        <f t="shared" si="42"/>
        <v>0</v>
      </c>
      <c r="M622" s="48" t="str">
        <f t="shared" si="43"/>
        <v/>
      </c>
    </row>
    <row r="623" spans="1:13">
      <c r="A623" s="48" t="str">
        <f t="shared" si="40"/>
        <v/>
      </c>
      <c r="B623" s="49"/>
      <c r="D623" s="50"/>
      <c r="E623" s="50"/>
      <c r="F623" s="50"/>
      <c r="G623" s="50"/>
      <c r="H623" s="50"/>
      <c r="I623" s="50"/>
      <c r="J623" s="50">
        <f t="shared" si="41"/>
        <v>0</v>
      </c>
      <c r="K623" s="50"/>
      <c r="L623" s="50">
        <f t="shared" si="42"/>
        <v>0</v>
      </c>
      <c r="M623" s="48" t="str">
        <f t="shared" si="43"/>
        <v/>
      </c>
    </row>
    <row r="624" spans="1:13">
      <c r="A624" s="48" t="str">
        <f t="shared" si="40"/>
        <v/>
      </c>
      <c r="B624" s="49"/>
      <c r="D624" s="50"/>
      <c r="E624" s="50"/>
      <c r="F624" s="50"/>
      <c r="G624" s="50"/>
      <c r="H624" s="50"/>
      <c r="I624" s="50"/>
      <c r="J624" s="50">
        <f t="shared" si="41"/>
        <v>0</v>
      </c>
      <c r="K624" s="50"/>
      <c r="L624" s="50">
        <f t="shared" si="42"/>
        <v>0</v>
      </c>
      <c r="M624" s="48" t="str">
        <f t="shared" si="43"/>
        <v/>
      </c>
    </row>
    <row r="625" spans="1:13">
      <c r="A625" s="48" t="str">
        <f t="shared" si="40"/>
        <v/>
      </c>
      <c r="B625" s="49"/>
      <c r="D625" s="50"/>
      <c r="E625" s="50"/>
      <c r="F625" s="50"/>
      <c r="G625" s="50"/>
      <c r="H625" s="50"/>
      <c r="I625" s="50"/>
      <c r="J625" s="50">
        <f t="shared" si="41"/>
        <v>0</v>
      </c>
      <c r="K625" s="50"/>
      <c r="L625" s="50">
        <f t="shared" si="42"/>
        <v>0</v>
      </c>
      <c r="M625" s="48" t="str">
        <f t="shared" si="43"/>
        <v/>
      </c>
    </row>
    <row r="626" spans="1:13">
      <c r="A626" s="48" t="str">
        <f t="shared" si="40"/>
        <v/>
      </c>
      <c r="B626" s="49"/>
      <c r="D626" s="50"/>
      <c r="E626" s="50"/>
      <c r="F626" s="50"/>
      <c r="G626" s="50"/>
      <c r="H626" s="50"/>
      <c r="I626" s="50"/>
      <c r="J626" s="50">
        <f t="shared" si="41"/>
        <v>0</v>
      </c>
      <c r="K626" s="50"/>
      <c r="L626" s="50">
        <f t="shared" si="42"/>
        <v>0</v>
      </c>
      <c r="M626" s="48" t="str">
        <f t="shared" si="43"/>
        <v/>
      </c>
    </row>
    <row r="627" spans="1:13">
      <c r="A627" s="48" t="str">
        <f t="shared" si="40"/>
        <v/>
      </c>
      <c r="B627" s="49"/>
      <c r="D627" s="50"/>
      <c r="E627" s="50"/>
      <c r="F627" s="50"/>
      <c r="G627" s="50"/>
      <c r="H627" s="50"/>
      <c r="I627" s="50"/>
      <c r="J627" s="50">
        <f t="shared" si="41"/>
        <v>0</v>
      </c>
      <c r="K627" s="50"/>
      <c r="L627" s="50">
        <f t="shared" si="42"/>
        <v>0</v>
      </c>
      <c r="M627" s="48" t="str">
        <f t="shared" si="43"/>
        <v/>
      </c>
    </row>
    <row r="628" spans="1:13">
      <c r="A628" s="48" t="str">
        <f t="shared" si="40"/>
        <v/>
      </c>
      <c r="B628" s="49"/>
      <c r="D628" s="50"/>
      <c r="E628" s="50"/>
      <c r="F628" s="50"/>
      <c r="G628" s="50"/>
      <c r="H628" s="50"/>
      <c r="I628" s="50"/>
      <c r="J628" s="50">
        <f t="shared" si="41"/>
        <v>0</v>
      </c>
      <c r="K628" s="50"/>
      <c r="L628" s="50">
        <f t="shared" si="42"/>
        <v>0</v>
      </c>
      <c r="M628" s="48" t="str">
        <f t="shared" si="43"/>
        <v/>
      </c>
    </row>
    <row r="629" spans="1:13">
      <c r="A629" s="48" t="str">
        <f t="shared" si="40"/>
        <v/>
      </c>
      <c r="B629" s="49"/>
      <c r="D629" s="50"/>
      <c r="E629" s="50"/>
      <c r="F629" s="50"/>
      <c r="G629" s="50"/>
      <c r="H629" s="50"/>
      <c r="I629" s="50"/>
      <c r="J629" s="50">
        <f t="shared" si="41"/>
        <v>0</v>
      </c>
      <c r="K629" s="50"/>
      <c r="L629" s="50">
        <f t="shared" si="42"/>
        <v>0</v>
      </c>
      <c r="M629" s="48" t="str">
        <f t="shared" si="43"/>
        <v/>
      </c>
    </row>
    <row r="630" spans="1:13">
      <c r="A630" s="48" t="str">
        <f t="shared" si="40"/>
        <v/>
      </c>
      <c r="B630" s="49"/>
      <c r="D630" s="50"/>
      <c r="E630" s="50"/>
      <c r="F630" s="50"/>
      <c r="G630" s="50"/>
      <c r="H630" s="50"/>
      <c r="I630" s="50"/>
      <c r="J630" s="50">
        <f t="shared" si="41"/>
        <v>0</v>
      </c>
      <c r="K630" s="50"/>
      <c r="L630" s="50">
        <f t="shared" si="42"/>
        <v>0</v>
      </c>
      <c r="M630" s="48" t="str">
        <f t="shared" si="43"/>
        <v/>
      </c>
    </row>
    <row r="631" spans="1:13">
      <c r="A631" s="48" t="str">
        <f t="shared" si="40"/>
        <v/>
      </c>
      <c r="B631" s="49"/>
      <c r="D631" s="50"/>
      <c r="E631" s="50"/>
      <c r="F631" s="50"/>
      <c r="G631" s="50"/>
      <c r="H631" s="50"/>
      <c r="I631" s="50"/>
      <c r="J631" s="50">
        <f t="shared" si="41"/>
        <v>0</v>
      </c>
      <c r="K631" s="50"/>
      <c r="L631" s="50">
        <f t="shared" si="42"/>
        <v>0</v>
      </c>
      <c r="M631" s="48" t="str">
        <f t="shared" si="43"/>
        <v/>
      </c>
    </row>
    <row r="632" spans="1:13">
      <c r="A632" s="48" t="str">
        <f t="shared" si="40"/>
        <v/>
      </c>
      <c r="B632" s="49"/>
      <c r="D632" s="50"/>
      <c r="E632" s="50"/>
      <c r="F632" s="50"/>
      <c r="G632" s="50"/>
      <c r="H632" s="50"/>
      <c r="I632" s="50"/>
      <c r="J632" s="50">
        <f t="shared" si="41"/>
        <v>0</v>
      </c>
      <c r="K632" s="50"/>
      <c r="L632" s="50">
        <f t="shared" si="42"/>
        <v>0</v>
      </c>
      <c r="M632" s="48" t="str">
        <f t="shared" si="43"/>
        <v/>
      </c>
    </row>
    <row r="633" spans="1:13">
      <c r="A633" s="48" t="str">
        <f t="shared" si="40"/>
        <v/>
      </c>
      <c r="B633" s="49"/>
      <c r="D633" s="50"/>
      <c r="E633" s="50"/>
      <c r="F633" s="50"/>
      <c r="G633" s="50"/>
      <c r="H633" s="50"/>
      <c r="I633" s="50"/>
      <c r="J633" s="50">
        <f t="shared" si="41"/>
        <v>0</v>
      </c>
      <c r="K633" s="50"/>
      <c r="L633" s="50">
        <f t="shared" si="42"/>
        <v>0</v>
      </c>
      <c r="M633" s="48" t="str">
        <f t="shared" si="43"/>
        <v/>
      </c>
    </row>
    <row r="634" spans="1:13">
      <c r="A634" s="48" t="str">
        <f t="shared" si="40"/>
        <v/>
      </c>
      <c r="B634" s="49"/>
      <c r="D634" s="50"/>
      <c r="E634" s="50"/>
      <c r="F634" s="50"/>
      <c r="G634" s="50"/>
      <c r="H634" s="50"/>
      <c r="I634" s="50"/>
      <c r="J634" s="50">
        <f t="shared" si="41"/>
        <v>0</v>
      </c>
      <c r="K634" s="50"/>
      <c r="L634" s="50">
        <f t="shared" si="42"/>
        <v>0</v>
      </c>
      <c r="M634" s="48" t="str">
        <f t="shared" si="43"/>
        <v/>
      </c>
    </row>
    <row r="635" spans="1:13">
      <c r="A635" s="48" t="str">
        <f t="shared" si="40"/>
        <v/>
      </c>
      <c r="B635" s="49"/>
      <c r="D635" s="50"/>
      <c r="E635" s="50"/>
      <c r="F635" s="50"/>
      <c r="G635" s="50"/>
      <c r="H635" s="50"/>
      <c r="I635" s="50"/>
      <c r="J635" s="50">
        <f t="shared" si="41"/>
        <v>0</v>
      </c>
      <c r="K635" s="50"/>
      <c r="L635" s="50">
        <f t="shared" si="42"/>
        <v>0</v>
      </c>
      <c r="M635" s="48" t="str">
        <f t="shared" si="43"/>
        <v/>
      </c>
    </row>
    <row r="636" spans="1:13">
      <c r="A636" s="48" t="str">
        <f t="shared" si="40"/>
        <v/>
      </c>
      <c r="B636" s="49"/>
      <c r="D636" s="50"/>
      <c r="E636" s="50"/>
      <c r="F636" s="50"/>
      <c r="G636" s="50"/>
      <c r="H636" s="50"/>
      <c r="I636" s="50"/>
      <c r="J636" s="50">
        <f t="shared" si="41"/>
        <v>0</v>
      </c>
      <c r="K636" s="50"/>
      <c r="L636" s="50">
        <f t="shared" si="42"/>
        <v>0</v>
      </c>
      <c r="M636" s="48" t="str">
        <f t="shared" si="43"/>
        <v/>
      </c>
    </row>
    <row r="637" spans="1:13">
      <c r="A637" s="48" t="str">
        <f t="shared" si="40"/>
        <v/>
      </c>
      <c r="B637" s="49"/>
      <c r="D637" s="50"/>
      <c r="E637" s="50"/>
      <c r="F637" s="50"/>
      <c r="G637" s="50"/>
      <c r="H637" s="50"/>
      <c r="I637" s="50"/>
      <c r="J637" s="50">
        <f t="shared" si="41"/>
        <v>0</v>
      </c>
      <c r="K637" s="50"/>
      <c r="L637" s="50">
        <f t="shared" si="42"/>
        <v>0</v>
      </c>
      <c r="M637" s="48" t="str">
        <f t="shared" si="43"/>
        <v/>
      </c>
    </row>
    <row r="638" spans="1:13">
      <c r="A638" s="48" t="str">
        <f t="shared" si="40"/>
        <v/>
      </c>
      <c r="B638" s="49"/>
      <c r="D638" s="50"/>
      <c r="E638" s="50"/>
      <c r="F638" s="50"/>
      <c r="G638" s="50"/>
      <c r="H638" s="50"/>
      <c r="I638" s="50"/>
      <c r="J638" s="50">
        <f t="shared" si="41"/>
        <v>0</v>
      </c>
      <c r="K638" s="50"/>
      <c r="L638" s="50">
        <f t="shared" si="42"/>
        <v>0</v>
      </c>
      <c r="M638" s="48" t="str">
        <f t="shared" si="43"/>
        <v/>
      </c>
    </row>
    <row r="639" spans="1:13">
      <c r="A639" s="48" t="str">
        <f t="shared" si="40"/>
        <v/>
      </c>
      <c r="B639" s="49"/>
      <c r="D639" s="50"/>
      <c r="E639" s="50"/>
      <c r="F639" s="50"/>
      <c r="G639" s="50"/>
      <c r="H639" s="50"/>
      <c r="I639" s="50"/>
      <c r="J639" s="50">
        <f t="shared" si="41"/>
        <v>0</v>
      </c>
      <c r="K639" s="50"/>
      <c r="L639" s="50">
        <f t="shared" si="42"/>
        <v>0</v>
      </c>
      <c r="M639" s="48" t="str">
        <f t="shared" si="43"/>
        <v/>
      </c>
    </row>
    <row r="640" spans="1:13">
      <c r="A640" s="48" t="str">
        <f t="shared" si="40"/>
        <v/>
      </c>
      <c r="B640" s="49"/>
      <c r="D640" s="50"/>
      <c r="E640" s="50"/>
      <c r="F640" s="50"/>
      <c r="G640" s="50"/>
      <c r="H640" s="50"/>
      <c r="I640" s="50"/>
      <c r="J640" s="50">
        <f t="shared" si="41"/>
        <v>0</v>
      </c>
      <c r="K640" s="50"/>
      <c r="L640" s="50">
        <f t="shared" si="42"/>
        <v>0</v>
      </c>
      <c r="M640" s="48" t="str">
        <f t="shared" si="43"/>
        <v/>
      </c>
    </row>
    <row r="641" spans="1:13">
      <c r="A641" s="48" t="str">
        <f t="shared" si="40"/>
        <v/>
      </c>
      <c r="B641" s="49"/>
      <c r="D641" s="50"/>
      <c r="E641" s="50"/>
      <c r="F641" s="50"/>
      <c r="G641" s="50"/>
      <c r="H641" s="50"/>
      <c r="I641" s="50"/>
      <c r="J641" s="50">
        <f t="shared" si="41"/>
        <v>0</v>
      </c>
      <c r="K641" s="50"/>
      <c r="L641" s="50">
        <f t="shared" si="42"/>
        <v>0</v>
      </c>
      <c r="M641" s="48" t="str">
        <f t="shared" si="43"/>
        <v/>
      </c>
    </row>
    <row r="642" spans="1:13">
      <c r="A642" s="48" t="str">
        <f t="shared" si="40"/>
        <v/>
      </c>
      <c r="B642" s="49"/>
      <c r="D642" s="50"/>
      <c r="E642" s="50"/>
      <c r="F642" s="50"/>
      <c r="G642" s="50"/>
      <c r="H642" s="50"/>
      <c r="I642" s="50"/>
      <c r="J642" s="50">
        <f t="shared" si="41"/>
        <v>0</v>
      </c>
      <c r="K642" s="50"/>
      <c r="L642" s="50">
        <f t="shared" si="42"/>
        <v>0</v>
      </c>
      <c r="M642" s="48" t="str">
        <f t="shared" si="43"/>
        <v/>
      </c>
    </row>
    <row r="643" spans="1:13">
      <c r="A643" s="48" t="str">
        <f t="shared" si="40"/>
        <v/>
      </c>
      <c r="B643" s="49"/>
      <c r="D643" s="50"/>
      <c r="E643" s="50"/>
      <c r="F643" s="50"/>
      <c r="G643" s="50"/>
      <c r="H643" s="50"/>
      <c r="I643" s="50"/>
      <c r="J643" s="50">
        <f t="shared" si="41"/>
        <v>0</v>
      </c>
      <c r="K643" s="50"/>
      <c r="L643" s="50">
        <f t="shared" si="42"/>
        <v>0</v>
      </c>
      <c r="M643" s="48" t="str">
        <f t="shared" si="43"/>
        <v/>
      </c>
    </row>
    <row r="644" spans="1:13">
      <c r="A644" s="48" t="str">
        <f t="shared" si="40"/>
        <v/>
      </c>
      <c r="B644" s="49"/>
      <c r="D644" s="50"/>
      <c r="E644" s="50"/>
      <c r="F644" s="50"/>
      <c r="G644" s="50"/>
      <c r="H644" s="50"/>
      <c r="I644" s="50"/>
      <c r="J644" s="50">
        <f t="shared" si="41"/>
        <v>0</v>
      </c>
      <c r="K644" s="50"/>
      <c r="L644" s="50">
        <f t="shared" si="42"/>
        <v>0</v>
      </c>
      <c r="M644" s="48" t="str">
        <f t="shared" si="43"/>
        <v/>
      </c>
    </row>
    <row r="645" spans="1:13">
      <c r="A645" s="48" t="str">
        <f t="shared" si="40"/>
        <v/>
      </c>
      <c r="B645" s="49"/>
      <c r="D645" s="50"/>
      <c r="E645" s="50"/>
      <c r="F645" s="50"/>
      <c r="G645" s="50"/>
      <c r="H645" s="50"/>
      <c r="I645" s="50"/>
      <c r="J645" s="50">
        <f t="shared" si="41"/>
        <v>0</v>
      </c>
      <c r="K645" s="50"/>
      <c r="L645" s="50">
        <f t="shared" si="42"/>
        <v>0</v>
      </c>
      <c r="M645" s="48" t="str">
        <f t="shared" si="43"/>
        <v/>
      </c>
    </row>
    <row r="646" spans="1:13">
      <c r="A646" s="48" t="str">
        <f t="shared" si="40"/>
        <v/>
      </c>
      <c r="B646" s="49"/>
      <c r="D646" s="50"/>
      <c r="E646" s="50"/>
      <c r="F646" s="50"/>
      <c r="G646" s="50"/>
      <c r="H646" s="50"/>
      <c r="I646" s="50"/>
      <c r="J646" s="50">
        <f t="shared" si="41"/>
        <v>0</v>
      </c>
      <c r="K646" s="50"/>
      <c r="L646" s="50">
        <f t="shared" si="42"/>
        <v>0</v>
      </c>
      <c r="M646" s="48" t="str">
        <f t="shared" si="43"/>
        <v/>
      </c>
    </row>
    <row r="647" spans="1:13">
      <c r="A647" s="48" t="str">
        <f t="shared" si="40"/>
        <v/>
      </c>
      <c r="B647" s="49"/>
      <c r="D647" s="50"/>
      <c r="E647" s="50"/>
      <c r="F647" s="50"/>
      <c r="G647" s="50"/>
      <c r="H647" s="50"/>
      <c r="I647" s="50"/>
      <c r="J647" s="50">
        <f t="shared" si="41"/>
        <v>0</v>
      </c>
      <c r="K647" s="50"/>
      <c r="L647" s="50">
        <f t="shared" si="42"/>
        <v>0</v>
      </c>
      <c r="M647" s="48" t="str">
        <f t="shared" si="43"/>
        <v/>
      </c>
    </row>
    <row r="648" spans="1:13">
      <c r="A648" s="48" t="str">
        <f t="shared" si="40"/>
        <v/>
      </c>
      <c r="B648" s="49"/>
      <c r="D648" s="50"/>
      <c r="E648" s="50"/>
      <c r="F648" s="50"/>
      <c r="G648" s="50"/>
      <c r="H648" s="50"/>
      <c r="I648" s="50"/>
      <c r="J648" s="50">
        <f t="shared" si="41"/>
        <v>0</v>
      </c>
      <c r="K648" s="50"/>
      <c r="L648" s="50">
        <f t="shared" si="42"/>
        <v>0</v>
      </c>
      <c r="M648" s="48" t="str">
        <f t="shared" si="43"/>
        <v/>
      </c>
    </row>
    <row r="649" spans="1:13">
      <c r="A649" s="48" t="str">
        <f t="shared" si="40"/>
        <v/>
      </c>
      <c r="B649" s="49"/>
      <c r="D649" s="50"/>
      <c r="E649" s="50"/>
      <c r="F649" s="50"/>
      <c r="G649" s="50"/>
      <c r="H649" s="50"/>
      <c r="I649" s="50"/>
      <c r="J649" s="50">
        <f t="shared" si="41"/>
        <v>0</v>
      </c>
      <c r="K649" s="50"/>
      <c r="L649" s="50">
        <f t="shared" si="42"/>
        <v>0</v>
      </c>
      <c r="M649" s="48" t="str">
        <f t="shared" si="43"/>
        <v/>
      </c>
    </row>
    <row r="650" spans="1:13">
      <c r="A650" s="48" t="str">
        <f t="shared" si="40"/>
        <v/>
      </c>
      <c r="B650" s="49"/>
      <c r="D650" s="50"/>
      <c r="E650" s="50"/>
      <c r="F650" s="50"/>
      <c r="G650" s="50"/>
      <c r="H650" s="50"/>
      <c r="I650" s="50"/>
      <c r="J650" s="50">
        <f t="shared" si="41"/>
        <v>0</v>
      </c>
      <c r="K650" s="50"/>
      <c r="L650" s="50">
        <f t="shared" si="42"/>
        <v>0</v>
      </c>
      <c r="M650" s="48" t="str">
        <f t="shared" si="43"/>
        <v/>
      </c>
    </row>
    <row r="651" spans="1:13">
      <c r="A651" s="48" t="str">
        <f t="shared" si="40"/>
        <v/>
      </c>
      <c r="B651" s="49"/>
      <c r="D651" s="50"/>
      <c r="E651" s="50"/>
      <c r="F651" s="50"/>
      <c r="G651" s="50"/>
      <c r="H651" s="50"/>
      <c r="I651" s="50"/>
      <c r="J651" s="50">
        <f t="shared" si="41"/>
        <v>0</v>
      </c>
      <c r="K651" s="50"/>
      <c r="L651" s="50">
        <f t="shared" si="42"/>
        <v>0</v>
      </c>
      <c r="M651" s="48" t="str">
        <f t="shared" si="43"/>
        <v/>
      </c>
    </row>
    <row r="652" spans="1:13">
      <c r="A652" s="48" t="str">
        <f t="shared" si="40"/>
        <v/>
      </c>
      <c r="B652" s="49"/>
      <c r="D652" s="50"/>
      <c r="E652" s="50"/>
      <c r="F652" s="50"/>
      <c r="G652" s="50"/>
      <c r="H652" s="50"/>
      <c r="I652" s="50"/>
      <c r="J652" s="50">
        <f t="shared" si="41"/>
        <v>0</v>
      </c>
      <c r="K652" s="50"/>
      <c r="L652" s="50">
        <f t="shared" si="42"/>
        <v>0</v>
      </c>
      <c r="M652" s="48" t="str">
        <f t="shared" si="43"/>
        <v/>
      </c>
    </row>
    <row r="653" spans="1:13">
      <c r="A653" s="48" t="str">
        <f t="shared" si="40"/>
        <v/>
      </c>
      <c r="B653" s="49"/>
      <c r="D653" s="50"/>
      <c r="E653" s="50"/>
      <c r="F653" s="50"/>
      <c r="G653" s="50"/>
      <c r="H653" s="50"/>
      <c r="I653" s="50"/>
      <c r="J653" s="50">
        <f t="shared" si="41"/>
        <v>0</v>
      </c>
      <c r="K653" s="50"/>
      <c r="L653" s="50">
        <f t="shared" si="42"/>
        <v>0</v>
      </c>
      <c r="M653" s="48" t="str">
        <f t="shared" si="43"/>
        <v/>
      </c>
    </row>
    <row r="654" spans="1:13">
      <c r="A654" s="48" t="str">
        <f t="shared" si="40"/>
        <v/>
      </c>
      <c r="B654" s="49"/>
      <c r="D654" s="50"/>
      <c r="E654" s="50"/>
      <c r="F654" s="50"/>
      <c r="G654" s="50"/>
      <c r="H654" s="50"/>
      <c r="I654" s="50"/>
      <c r="J654" s="50">
        <f t="shared" si="41"/>
        <v>0</v>
      </c>
      <c r="K654" s="50"/>
      <c r="L654" s="50">
        <f t="shared" si="42"/>
        <v>0</v>
      </c>
      <c r="M654" s="48" t="str">
        <f t="shared" si="43"/>
        <v/>
      </c>
    </row>
    <row r="655" spans="1:13">
      <c r="A655" s="48" t="str">
        <f t="shared" si="40"/>
        <v/>
      </c>
      <c r="B655" s="49"/>
      <c r="D655" s="50"/>
      <c r="E655" s="50"/>
      <c r="F655" s="50"/>
      <c r="G655" s="50"/>
      <c r="H655" s="50"/>
      <c r="I655" s="50"/>
      <c r="J655" s="50">
        <f t="shared" si="41"/>
        <v>0</v>
      </c>
      <c r="K655" s="50"/>
      <c r="L655" s="50">
        <f t="shared" si="42"/>
        <v>0</v>
      </c>
      <c r="M655" s="48" t="str">
        <f t="shared" si="43"/>
        <v/>
      </c>
    </row>
    <row r="656" spans="1:13">
      <c r="A656" s="48" t="str">
        <f t="shared" si="40"/>
        <v/>
      </c>
      <c r="B656" s="49"/>
      <c r="D656" s="50"/>
      <c r="E656" s="50"/>
      <c r="F656" s="50"/>
      <c r="G656" s="50"/>
      <c r="H656" s="50"/>
      <c r="I656" s="50"/>
      <c r="J656" s="50">
        <f t="shared" si="41"/>
        <v>0</v>
      </c>
      <c r="K656" s="50"/>
      <c r="L656" s="50">
        <f t="shared" si="42"/>
        <v>0</v>
      </c>
      <c r="M656" s="48" t="str">
        <f t="shared" si="43"/>
        <v/>
      </c>
    </row>
    <row r="657" spans="1:13">
      <c r="A657" s="48" t="str">
        <f t="shared" si="40"/>
        <v/>
      </c>
      <c r="B657" s="49"/>
      <c r="D657" s="50"/>
      <c r="E657" s="50"/>
      <c r="F657" s="50"/>
      <c r="G657" s="50"/>
      <c r="H657" s="50"/>
      <c r="I657" s="50"/>
      <c r="J657" s="50">
        <f t="shared" si="41"/>
        <v>0</v>
      </c>
      <c r="K657" s="50"/>
      <c r="L657" s="50">
        <f t="shared" si="42"/>
        <v>0</v>
      </c>
      <c r="M657" s="48" t="str">
        <f t="shared" si="43"/>
        <v/>
      </c>
    </row>
    <row r="658" spans="1:13">
      <c r="A658" s="48" t="str">
        <f t="shared" si="40"/>
        <v/>
      </c>
      <c r="B658" s="49"/>
      <c r="D658" s="50"/>
      <c r="E658" s="50"/>
      <c r="F658" s="50"/>
      <c r="G658" s="50"/>
      <c r="H658" s="50"/>
      <c r="I658" s="50"/>
      <c r="J658" s="50">
        <f t="shared" si="41"/>
        <v>0</v>
      </c>
      <c r="K658" s="50"/>
      <c r="L658" s="50">
        <f t="shared" si="42"/>
        <v>0</v>
      </c>
      <c r="M658" s="48" t="str">
        <f t="shared" si="43"/>
        <v/>
      </c>
    </row>
    <row r="659" spans="1:13">
      <c r="A659" s="48" t="str">
        <f t="shared" si="40"/>
        <v/>
      </c>
      <c r="B659" s="49"/>
      <c r="D659" s="50"/>
      <c r="E659" s="50"/>
      <c r="F659" s="50"/>
      <c r="G659" s="50"/>
      <c r="H659" s="50"/>
      <c r="I659" s="50"/>
      <c r="J659" s="50">
        <f t="shared" si="41"/>
        <v>0</v>
      </c>
      <c r="K659" s="50"/>
      <c r="L659" s="50">
        <f t="shared" si="42"/>
        <v>0</v>
      </c>
      <c r="M659" s="48" t="str">
        <f t="shared" si="43"/>
        <v/>
      </c>
    </row>
    <row r="660" spans="1:13">
      <c r="A660" s="48" t="str">
        <f t="shared" si="40"/>
        <v/>
      </c>
      <c r="B660" s="49"/>
      <c r="D660" s="50"/>
      <c r="E660" s="50"/>
      <c r="F660" s="50"/>
      <c r="G660" s="50"/>
      <c r="H660" s="50"/>
      <c r="I660" s="50"/>
      <c r="J660" s="50">
        <f t="shared" si="41"/>
        <v>0</v>
      </c>
      <c r="K660" s="50"/>
      <c r="L660" s="50">
        <f t="shared" si="42"/>
        <v>0</v>
      </c>
      <c r="M660" s="48" t="str">
        <f t="shared" si="43"/>
        <v/>
      </c>
    </row>
    <row r="661" spans="1:13">
      <c r="A661" s="48" t="str">
        <f t="shared" si="40"/>
        <v/>
      </c>
      <c r="B661" s="49"/>
      <c r="D661" s="50"/>
      <c r="E661" s="50"/>
      <c r="F661" s="50"/>
      <c r="G661" s="50"/>
      <c r="H661" s="50"/>
      <c r="I661" s="50"/>
      <c r="J661" s="50">
        <f t="shared" si="41"/>
        <v>0</v>
      </c>
      <c r="K661" s="50"/>
      <c r="L661" s="50">
        <f t="shared" si="42"/>
        <v>0</v>
      </c>
      <c r="M661" s="48" t="str">
        <f t="shared" si="43"/>
        <v/>
      </c>
    </row>
    <row r="662" spans="1:13">
      <c r="A662" s="48" t="str">
        <f t="shared" si="40"/>
        <v/>
      </c>
      <c r="B662" s="49"/>
      <c r="D662" s="50"/>
      <c r="E662" s="50"/>
      <c r="F662" s="50"/>
      <c r="G662" s="50"/>
      <c r="H662" s="50"/>
      <c r="I662" s="50"/>
      <c r="J662" s="50">
        <f t="shared" si="41"/>
        <v>0</v>
      </c>
      <c r="K662" s="50"/>
      <c r="L662" s="50">
        <f t="shared" si="42"/>
        <v>0</v>
      </c>
      <c r="M662" s="48" t="str">
        <f t="shared" si="43"/>
        <v/>
      </c>
    </row>
    <row r="663" spans="1:13">
      <c r="A663" s="48" t="str">
        <f t="shared" si="40"/>
        <v/>
      </c>
      <c r="B663" s="49"/>
      <c r="D663" s="50"/>
      <c r="E663" s="50"/>
      <c r="F663" s="50"/>
      <c r="G663" s="50"/>
      <c r="H663" s="50"/>
      <c r="I663" s="50"/>
      <c r="J663" s="50">
        <f t="shared" si="41"/>
        <v>0</v>
      </c>
      <c r="K663" s="50"/>
      <c r="L663" s="50">
        <f t="shared" si="42"/>
        <v>0</v>
      </c>
      <c r="M663" s="48" t="str">
        <f t="shared" si="43"/>
        <v/>
      </c>
    </row>
    <row r="664" spans="1:13">
      <c r="A664" s="48" t="str">
        <f t="shared" si="40"/>
        <v/>
      </c>
      <c r="B664" s="49"/>
      <c r="D664" s="50"/>
      <c r="E664" s="50"/>
      <c r="F664" s="50"/>
      <c r="G664" s="50"/>
      <c r="H664" s="50"/>
      <c r="I664" s="50"/>
      <c r="J664" s="50">
        <f t="shared" si="41"/>
        <v>0</v>
      </c>
      <c r="K664" s="50"/>
      <c r="L664" s="50">
        <f t="shared" si="42"/>
        <v>0</v>
      </c>
      <c r="M664" s="48" t="str">
        <f t="shared" si="43"/>
        <v/>
      </c>
    </row>
    <row r="665" spans="1:13">
      <c r="A665" s="48" t="str">
        <f t="shared" si="40"/>
        <v/>
      </c>
      <c r="B665" s="49"/>
      <c r="D665" s="50"/>
      <c r="E665" s="50"/>
      <c r="F665" s="50"/>
      <c r="G665" s="50"/>
      <c r="H665" s="50"/>
      <c r="I665" s="50"/>
      <c r="J665" s="50">
        <f t="shared" si="41"/>
        <v>0</v>
      </c>
      <c r="K665" s="50"/>
      <c r="L665" s="50">
        <f t="shared" si="42"/>
        <v>0</v>
      </c>
      <c r="M665" s="48" t="str">
        <f t="shared" si="43"/>
        <v/>
      </c>
    </row>
    <row r="666" spans="1:13">
      <c r="A666" s="48" t="str">
        <f t="shared" si="40"/>
        <v/>
      </c>
      <c r="B666" s="49"/>
      <c r="D666" s="50"/>
      <c r="E666" s="50"/>
      <c r="F666" s="50"/>
      <c r="G666" s="50"/>
      <c r="H666" s="50"/>
      <c r="I666" s="50"/>
      <c r="J666" s="50">
        <f t="shared" si="41"/>
        <v>0</v>
      </c>
      <c r="K666" s="50"/>
      <c r="L666" s="50">
        <f t="shared" si="42"/>
        <v>0</v>
      </c>
      <c r="M666" s="48" t="str">
        <f t="shared" si="43"/>
        <v/>
      </c>
    </row>
    <row r="667" spans="1:13">
      <c r="A667" s="48" t="str">
        <f t="shared" si="40"/>
        <v/>
      </c>
      <c r="B667" s="49"/>
      <c r="D667" s="50"/>
      <c r="E667" s="50"/>
      <c r="F667" s="50"/>
      <c r="G667" s="50"/>
      <c r="H667" s="50"/>
      <c r="I667" s="50"/>
      <c r="J667" s="50">
        <f t="shared" si="41"/>
        <v>0</v>
      </c>
      <c r="K667" s="50"/>
      <c r="L667" s="50">
        <f t="shared" si="42"/>
        <v>0</v>
      </c>
      <c r="M667" s="48" t="str">
        <f t="shared" si="43"/>
        <v/>
      </c>
    </row>
    <row r="668" spans="1:13">
      <c r="A668" s="48" t="str">
        <f t="shared" si="40"/>
        <v/>
      </c>
      <c r="B668" s="49"/>
      <c r="D668" s="50"/>
      <c r="E668" s="50"/>
      <c r="F668" s="50"/>
      <c r="G668" s="50"/>
      <c r="H668" s="50"/>
      <c r="I668" s="50"/>
      <c r="J668" s="50">
        <f t="shared" si="41"/>
        <v>0</v>
      </c>
      <c r="K668" s="50"/>
      <c r="L668" s="50">
        <f t="shared" si="42"/>
        <v>0</v>
      </c>
      <c r="M668" s="48" t="str">
        <f t="shared" si="43"/>
        <v/>
      </c>
    </row>
    <row r="669" spans="1:13">
      <c r="A669" s="48" t="str">
        <f t="shared" si="40"/>
        <v/>
      </c>
      <c r="B669" s="49"/>
      <c r="D669" s="50"/>
      <c r="E669" s="50"/>
      <c r="F669" s="50"/>
      <c r="G669" s="50"/>
      <c r="H669" s="50"/>
      <c r="I669" s="50"/>
      <c r="J669" s="50">
        <f t="shared" si="41"/>
        <v>0</v>
      </c>
      <c r="K669" s="50"/>
      <c r="L669" s="50">
        <f t="shared" si="42"/>
        <v>0</v>
      </c>
      <c r="M669" s="48" t="str">
        <f t="shared" si="43"/>
        <v/>
      </c>
    </row>
    <row r="670" spans="1:13">
      <c r="A670" s="48" t="str">
        <f t="shared" si="40"/>
        <v/>
      </c>
      <c r="B670" s="49"/>
      <c r="D670" s="50"/>
      <c r="E670" s="50"/>
      <c r="F670" s="50"/>
      <c r="G670" s="50"/>
      <c r="H670" s="50"/>
      <c r="I670" s="50"/>
      <c r="J670" s="50">
        <f t="shared" si="41"/>
        <v>0</v>
      </c>
      <c r="K670" s="50"/>
      <c r="L670" s="50">
        <f t="shared" si="42"/>
        <v>0</v>
      </c>
      <c r="M670" s="48" t="str">
        <f t="shared" si="43"/>
        <v/>
      </c>
    </row>
    <row r="671" spans="1:13">
      <c r="A671" s="48" t="str">
        <f t="shared" si="40"/>
        <v/>
      </c>
      <c r="B671" s="49"/>
      <c r="D671" s="50"/>
      <c r="E671" s="50"/>
      <c r="F671" s="50"/>
      <c r="G671" s="50"/>
      <c r="H671" s="50"/>
      <c r="I671" s="50"/>
      <c r="J671" s="50">
        <f t="shared" si="41"/>
        <v>0</v>
      </c>
      <c r="K671" s="50"/>
      <c r="L671" s="50">
        <f t="shared" si="42"/>
        <v>0</v>
      </c>
      <c r="M671" s="48" t="str">
        <f t="shared" si="43"/>
        <v/>
      </c>
    </row>
    <row r="672" spans="1:13">
      <c r="A672" s="48" t="str">
        <f t="shared" si="40"/>
        <v/>
      </c>
      <c r="B672" s="49"/>
      <c r="D672" s="50"/>
      <c r="E672" s="50"/>
      <c r="F672" s="50"/>
      <c r="G672" s="50"/>
      <c r="H672" s="50"/>
      <c r="I672" s="50"/>
      <c r="J672" s="50">
        <f t="shared" si="41"/>
        <v>0</v>
      </c>
      <c r="K672" s="50"/>
      <c r="L672" s="50">
        <f t="shared" si="42"/>
        <v>0</v>
      </c>
      <c r="M672" s="48" t="str">
        <f t="shared" si="43"/>
        <v/>
      </c>
    </row>
    <row r="673" spans="1:13">
      <c r="A673" s="48" t="str">
        <f t="shared" si="40"/>
        <v/>
      </c>
      <c r="B673" s="49"/>
      <c r="D673" s="50"/>
      <c r="E673" s="50"/>
      <c r="F673" s="50"/>
      <c r="G673" s="50"/>
      <c r="H673" s="50"/>
      <c r="I673" s="50"/>
      <c r="J673" s="50">
        <f t="shared" si="41"/>
        <v>0</v>
      </c>
      <c r="K673" s="50"/>
      <c r="L673" s="50">
        <f t="shared" si="42"/>
        <v>0</v>
      </c>
      <c r="M673" s="48" t="str">
        <f t="shared" si="43"/>
        <v/>
      </c>
    </row>
    <row r="674" spans="1:13">
      <c r="A674" s="48" t="str">
        <f t="shared" si="40"/>
        <v/>
      </c>
      <c r="B674" s="49"/>
      <c r="D674" s="50"/>
      <c r="E674" s="50"/>
      <c r="F674" s="50"/>
      <c r="G674" s="50"/>
      <c r="H674" s="50"/>
      <c r="I674" s="50"/>
      <c r="J674" s="50">
        <f t="shared" si="41"/>
        <v>0</v>
      </c>
      <c r="K674" s="50"/>
      <c r="L674" s="50">
        <f t="shared" si="42"/>
        <v>0</v>
      </c>
      <c r="M674" s="48" t="str">
        <f t="shared" si="43"/>
        <v/>
      </c>
    </row>
    <row r="675" spans="1:13">
      <c r="A675" s="48" t="str">
        <f t="shared" si="40"/>
        <v/>
      </c>
      <c r="B675" s="49"/>
      <c r="D675" s="50"/>
      <c r="E675" s="50"/>
      <c r="F675" s="50"/>
      <c r="G675" s="50"/>
      <c r="H675" s="50"/>
      <c r="I675" s="50"/>
      <c r="J675" s="50">
        <f t="shared" si="41"/>
        <v>0</v>
      </c>
      <c r="K675" s="50"/>
      <c r="L675" s="50">
        <f t="shared" si="42"/>
        <v>0</v>
      </c>
      <c r="M675" s="48" t="str">
        <f t="shared" si="43"/>
        <v/>
      </c>
    </row>
    <row r="676" spans="1:13">
      <c r="A676" s="48" t="str">
        <f t="shared" si="40"/>
        <v/>
      </c>
      <c r="B676" s="49"/>
      <c r="D676" s="50"/>
      <c r="E676" s="50"/>
      <c r="F676" s="50"/>
      <c r="G676" s="50"/>
      <c r="H676" s="50"/>
      <c r="I676" s="50"/>
      <c r="J676" s="50">
        <f t="shared" si="41"/>
        <v>0</v>
      </c>
      <c r="K676" s="50"/>
      <c r="L676" s="50">
        <f t="shared" si="42"/>
        <v>0</v>
      </c>
      <c r="M676" s="48" t="str">
        <f t="shared" si="43"/>
        <v/>
      </c>
    </row>
    <row r="677" spans="1:13">
      <c r="A677" s="48" t="str">
        <f t="shared" ref="A677:A740" si="44">IF(ISBLANK(B677),"",A676+1)</f>
        <v/>
      </c>
      <c r="B677" s="49"/>
      <c r="D677" s="50"/>
      <c r="E677" s="50"/>
      <c r="F677" s="50"/>
      <c r="G677" s="50"/>
      <c r="H677" s="50"/>
      <c r="I677" s="50"/>
      <c r="J677" s="50">
        <f t="shared" ref="J677:J740" si="45">SUM(D677:I677)</f>
        <v>0</v>
      </c>
      <c r="K677" s="50"/>
      <c r="L677" s="50">
        <f t="shared" ref="L677:L740" si="46">IF(ISERROR(ROUNDUP(K677/J677,-3)),0,ROUNDUP(K677/J677,-3))</f>
        <v>0</v>
      </c>
      <c r="M677" s="48" t="str">
        <f t="shared" ref="M677:M740" si="47">IF(ISBLANK(B677),"",MONTH(B677))</f>
        <v/>
      </c>
    </row>
    <row r="678" spans="1:13">
      <c r="A678" s="48" t="str">
        <f t="shared" si="44"/>
        <v/>
      </c>
      <c r="B678" s="49"/>
      <c r="D678" s="50"/>
      <c r="E678" s="50"/>
      <c r="F678" s="50"/>
      <c r="G678" s="50"/>
      <c r="H678" s="50"/>
      <c r="I678" s="50"/>
      <c r="J678" s="50">
        <f t="shared" si="45"/>
        <v>0</v>
      </c>
      <c r="K678" s="50"/>
      <c r="L678" s="50">
        <f t="shared" si="46"/>
        <v>0</v>
      </c>
      <c r="M678" s="48" t="str">
        <f t="shared" si="47"/>
        <v/>
      </c>
    </row>
    <row r="679" spans="1:13">
      <c r="A679" s="48" t="str">
        <f t="shared" si="44"/>
        <v/>
      </c>
      <c r="B679" s="49"/>
      <c r="D679" s="50"/>
      <c r="E679" s="50"/>
      <c r="F679" s="50"/>
      <c r="G679" s="50"/>
      <c r="H679" s="50"/>
      <c r="I679" s="50"/>
      <c r="J679" s="50">
        <f t="shared" si="45"/>
        <v>0</v>
      </c>
      <c r="K679" s="50"/>
      <c r="L679" s="50">
        <f t="shared" si="46"/>
        <v>0</v>
      </c>
      <c r="M679" s="48" t="str">
        <f t="shared" si="47"/>
        <v/>
      </c>
    </row>
    <row r="680" spans="1:13">
      <c r="A680" s="48" t="str">
        <f t="shared" si="44"/>
        <v/>
      </c>
      <c r="B680" s="49"/>
      <c r="D680" s="50"/>
      <c r="E680" s="50"/>
      <c r="F680" s="50"/>
      <c r="G680" s="50"/>
      <c r="H680" s="50"/>
      <c r="I680" s="50"/>
      <c r="J680" s="50">
        <f t="shared" si="45"/>
        <v>0</v>
      </c>
      <c r="K680" s="50"/>
      <c r="L680" s="50">
        <f t="shared" si="46"/>
        <v>0</v>
      </c>
      <c r="M680" s="48" t="str">
        <f t="shared" si="47"/>
        <v/>
      </c>
    </row>
    <row r="681" spans="1:13">
      <c r="A681" s="48" t="str">
        <f t="shared" si="44"/>
        <v/>
      </c>
      <c r="B681" s="49"/>
      <c r="D681" s="50"/>
      <c r="E681" s="50"/>
      <c r="F681" s="50"/>
      <c r="G681" s="50"/>
      <c r="H681" s="50"/>
      <c r="I681" s="50"/>
      <c r="J681" s="50">
        <f t="shared" si="45"/>
        <v>0</v>
      </c>
      <c r="K681" s="50"/>
      <c r="L681" s="50">
        <f t="shared" si="46"/>
        <v>0</v>
      </c>
      <c r="M681" s="48" t="str">
        <f t="shared" si="47"/>
        <v/>
      </c>
    </row>
    <row r="682" spans="1:13">
      <c r="A682" s="48" t="str">
        <f t="shared" si="44"/>
        <v/>
      </c>
      <c r="B682" s="49"/>
      <c r="D682" s="50"/>
      <c r="E682" s="50"/>
      <c r="F682" s="50"/>
      <c r="G682" s="50"/>
      <c r="H682" s="50"/>
      <c r="I682" s="50"/>
      <c r="J682" s="50">
        <f t="shared" si="45"/>
        <v>0</v>
      </c>
      <c r="K682" s="50"/>
      <c r="L682" s="50">
        <f t="shared" si="46"/>
        <v>0</v>
      </c>
      <c r="M682" s="48" t="str">
        <f t="shared" si="47"/>
        <v/>
      </c>
    </row>
    <row r="683" spans="1:13">
      <c r="A683" s="48" t="str">
        <f t="shared" si="44"/>
        <v/>
      </c>
      <c r="B683" s="49"/>
      <c r="D683" s="50"/>
      <c r="E683" s="50"/>
      <c r="F683" s="50"/>
      <c r="G683" s="50"/>
      <c r="H683" s="50"/>
      <c r="I683" s="50"/>
      <c r="J683" s="50">
        <f t="shared" si="45"/>
        <v>0</v>
      </c>
      <c r="K683" s="50"/>
      <c r="L683" s="50">
        <f t="shared" si="46"/>
        <v>0</v>
      </c>
      <c r="M683" s="48" t="str">
        <f t="shared" si="47"/>
        <v/>
      </c>
    </row>
    <row r="684" spans="1:13">
      <c r="A684" s="48" t="str">
        <f t="shared" si="44"/>
        <v/>
      </c>
      <c r="B684" s="49"/>
      <c r="D684" s="50"/>
      <c r="E684" s="50"/>
      <c r="F684" s="50"/>
      <c r="G684" s="50"/>
      <c r="H684" s="50"/>
      <c r="I684" s="50"/>
      <c r="J684" s="50">
        <f t="shared" si="45"/>
        <v>0</v>
      </c>
      <c r="K684" s="50"/>
      <c r="L684" s="50">
        <f t="shared" si="46"/>
        <v>0</v>
      </c>
      <c r="M684" s="48" t="str">
        <f t="shared" si="47"/>
        <v/>
      </c>
    </row>
    <row r="685" spans="1:13">
      <c r="A685" s="48" t="str">
        <f t="shared" si="44"/>
        <v/>
      </c>
      <c r="B685" s="49"/>
      <c r="D685" s="50"/>
      <c r="E685" s="50"/>
      <c r="F685" s="50"/>
      <c r="G685" s="50"/>
      <c r="H685" s="50"/>
      <c r="I685" s="50"/>
      <c r="J685" s="50">
        <f t="shared" si="45"/>
        <v>0</v>
      </c>
      <c r="K685" s="50"/>
      <c r="L685" s="50">
        <f t="shared" si="46"/>
        <v>0</v>
      </c>
      <c r="M685" s="48" t="str">
        <f t="shared" si="47"/>
        <v/>
      </c>
    </row>
    <row r="686" spans="1:13">
      <c r="A686" s="48" t="str">
        <f t="shared" si="44"/>
        <v/>
      </c>
      <c r="B686" s="49"/>
      <c r="D686" s="50"/>
      <c r="E686" s="50"/>
      <c r="F686" s="50"/>
      <c r="G686" s="50"/>
      <c r="H686" s="50"/>
      <c r="I686" s="50"/>
      <c r="J686" s="50">
        <f t="shared" si="45"/>
        <v>0</v>
      </c>
      <c r="K686" s="50"/>
      <c r="L686" s="50">
        <f t="shared" si="46"/>
        <v>0</v>
      </c>
      <c r="M686" s="48" t="str">
        <f t="shared" si="47"/>
        <v/>
      </c>
    </row>
    <row r="687" spans="1:13">
      <c r="A687" s="48" t="str">
        <f t="shared" si="44"/>
        <v/>
      </c>
      <c r="B687" s="49"/>
      <c r="D687" s="50"/>
      <c r="E687" s="50"/>
      <c r="F687" s="50"/>
      <c r="G687" s="50"/>
      <c r="H687" s="50"/>
      <c r="I687" s="50"/>
      <c r="J687" s="50">
        <f t="shared" si="45"/>
        <v>0</v>
      </c>
      <c r="K687" s="50"/>
      <c r="L687" s="50">
        <f t="shared" si="46"/>
        <v>0</v>
      </c>
      <c r="M687" s="48" t="str">
        <f t="shared" si="47"/>
        <v/>
      </c>
    </row>
    <row r="688" spans="1:13">
      <c r="A688" s="48" t="str">
        <f t="shared" si="44"/>
        <v/>
      </c>
      <c r="B688" s="49"/>
      <c r="D688" s="50"/>
      <c r="E688" s="50"/>
      <c r="F688" s="50"/>
      <c r="G688" s="50"/>
      <c r="H688" s="50"/>
      <c r="I688" s="50"/>
      <c r="J688" s="50">
        <f t="shared" si="45"/>
        <v>0</v>
      </c>
      <c r="K688" s="50"/>
      <c r="L688" s="50">
        <f t="shared" si="46"/>
        <v>0</v>
      </c>
      <c r="M688" s="48" t="str">
        <f t="shared" si="47"/>
        <v/>
      </c>
    </row>
    <row r="689" spans="1:13">
      <c r="A689" s="48" t="str">
        <f t="shared" si="44"/>
        <v/>
      </c>
      <c r="B689" s="49"/>
      <c r="D689" s="50"/>
      <c r="E689" s="50"/>
      <c r="F689" s="50"/>
      <c r="G689" s="50"/>
      <c r="H689" s="50"/>
      <c r="I689" s="50"/>
      <c r="J689" s="50">
        <f t="shared" si="45"/>
        <v>0</v>
      </c>
      <c r="K689" s="50"/>
      <c r="L689" s="50">
        <f t="shared" si="46"/>
        <v>0</v>
      </c>
      <c r="M689" s="48" t="str">
        <f t="shared" si="47"/>
        <v/>
      </c>
    </row>
    <row r="690" spans="1:13">
      <c r="A690" s="48" t="str">
        <f t="shared" si="44"/>
        <v/>
      </c>
      <c r="B690" s="49"/>
      <c r="D690" s="50"/>
      <c r="E690" s="50"/>
      <c r="F690" s="50"/>
      <c r="G690" s="50"/>
      <c r="H690" s="50"/>
      <c r="I690" s="50"/>
      <c r="J690" s="50">
        <f t="shared" si="45"/>
        <v>0</v>
      </c>
      <c r="K690" s="50"/>
      <c r="L690" s="50">
        <f t="shared" si="46"/>
        <v>0</v>
      </c>
      <c r="M690" s="48" t="str">
        <f t="shared" si="47"/>
        <v/>
      </c>
    </row>
    <row r="691" spans="1:13">
      <c r="A691" s="48" t="str">
        <f t="shared" si="44"/>
        <v/>
      </c>
      <c r="B691" s="49"/>
      <c r="D691" s="50"/>
      <c r="E691" s="50"/>
      <c r="F691" s="50"/>
      <c r="G691" s="50"/>
      <c r="H691" s="50"/>
      <c r="I691" s="50"/>
      <c r="J691" s="50">
        <f t="shared" si="45"/>
        <v>0</v>
      </c>
      <c r="K691" s="50"/>
      <c r="L691" s="50">
        <f t="shared" si="46"/>
        <v>0</v>
      </c>
      <c r="M691" s="48" t="str">
        <f t="shared" si="47"/>
        <v/>
      </c>
    </row>
    <row r="692" spans="1:13">
      <c r="A692" s="48" t="str">
        <f t="shared" si="44"/>
        <v/>
      </c>
      <c r="B692" s="49"/>
      <c r="D692" s="50"/>
      <c r="E692" s="50"/>
      <c r="F692" s="50"/>
      <c r="G692" s="50"/>
      <c r="H692" s="50"/>
      <c r="I692" s="50"/>
      <c r="J692" s="50">
        <f t="shared" si="45"/>
        <v>0</v>
      </c>
      <c r="K692" s="50"/>
      <c r="L692" s="50">
        <f t="shared" si="46"/>
        <v>0</v>
      </c>
      <c r="M692" s="48" t="str">
        <f t="shared" si="47"/>
        <v/>
      </c>
    </row>
    <row r="693" spans="1:13">
      <c r="A693" s="48" t="str">
        <f t="shared" si="44"/>
        <v/>
      </c>
      <c r="B693" s="49"/>
      <c r="D693" s="50"/>
      <c r="E693" s="50"/>
      <c r="F693" s="50"/>
      <c r="G693" s="50"/>
      <c r="H693" s="50"/>
      <c r="I693" s="50"/>
      <c r="J693" s="50">
        <f t="shared" si="45"/>
        <v>0</v>
      </c>
      <c r="K693" s="50"/>
      <c r="L693" s="50">
        <f t="shared" si="46"/>
        <v>0</v>
      </c>
      <c r="M693" s="48" t="str">
        <f t="shared" si="47"/>
        <v/>
      </c>
    </row>
    <row r="694" spans="1:13">
      <c r="A694" s="48" t="str">
        <f t="shared" si="44"/>
        <v/>
      </c>
      <c r="B694" s="49"/>
      <c r="D694" s="50"/>
      <c r="E694" s="50"/>
      <c r="F694" s="50"/>
      <c r="G694" s="50"/>
      <c r="H694" s="50"/>
      <c r="I694" s="50"/>
      <c r="J694" s="50">
        <f t="shared" si="45"/>
        <v>0</v>
      </c>
      <c r="K694" s="50"/>
      <c r="L694" s="50">
        <f t="shared" si="46"/>
        <v>0</v>
      </c>
      <c r="M694" s="48" t="str">
        <f t="shared" si="47"/>
        <v/>
      </c>
    </row>
    <row r="695" spans="1:13">
      <c r="A695" s="48" t="str">
        <f t="shared" si="44"/>
        <v/>
      </c>
      <c r="B695" s="49"/>
      <c r="D695" s="50"/>
      <c r="E695" s="50"/>
      <c r="F695" s="50"/>
      <c r="G695" s="50"/>
      <c r="H695" s="50"/>
      <c r="I695" s="50"/>
      <c r="J695" s="50">
        <f t="shared" si="45"/>
        <v>0</v>
      </c>
      <c r="K695" s="50"/>
      <c r="L695" s="50">
        <f t="shared" si="46"/>
        <v>0</v>
      </c>
      <c r="M695" s="48" t="str">
        <f t="shared" si="47"/>
        <v/>
      </c>
    </row>
    <row r="696" spans="1:13">
      <c r="A696" s="48" t="str">
        <f t="shared" si="44"/>
        <v/>
      </c>
      <c r="B696" s="49"/>
      <c r="D696" s="50"/>
      <c r="E696" s="50"/>
      <c r="F696" s="50"/>
      <c r="G696" s="50"/>
      <c r="H696" s="50"/>
      <c r="I696" s="50"/>
      <c r="J696" s="50">
        <f t="shared" si="45"/>
        <v>0</v>
      </c>
      <c r="K696" s="50"/>
      <c r="L696" s="50">
        <f t="shared" si="46"/>
        <v>0</v>
      </c>
      <c r="M696" s="48" t="str">
        <f t="shared" si="47"/>
        <v/>
      </c>
    </row>
    <row r="697" spans="1:13">
      <c r="A697" s="48" t="str">
        <f t="shared" si="44"/>
        <v/>
      </c>
      <c r="B697" s="49"/>
      <c r="D697" s="50"/>
      <c r="E697" s="50"/>
      <c r="F697" s="50"/>
      <c r="G697" s="50"/>
      <c r="H697" s="50"/>
      <c r="I697" s="50"/>
      <c r="J697" s="50">
        <f t="shared" si="45"/>
        <v>0</v>
      </c>
      <c r="K697" s="50"/>
      <c r="L697" s="50">
        <f t="shared" si="46"/>
        <v>0</v>
      </c>
      <c r="M697" s="48" t="str">
        <f t="shared" si="47"/>
        <v/>
      </c>
    </row>
    <row r="698" spans="1:13">
      <c r="A698" s="48" t="str">
        <f t="shared" si="44"/>
        <v/>
      </c>
      <c r="B698" s="49"/>
      <c r="D698" s="50"/>
      <c r="E698" s="50"/>
      <c r="F698" s="50"/>
      <c r="G698" s="50"/>
      <c r="H698" s="50"/>
      <c r="I698" s="50"/>
      <c r="J698" s="50">
        <f t="shared" si="45"/>
        <v>0</v>
      </c>
      <c r="K698" s="50"/>
      <c r="L698" s="50">
        <f t="shared" si="46"/>
        <v>0</v>
      </c>
      <c r="M698" s="48" t="str">
        <f t="shared" si="47"/>
        <v/>
      </c>
    </row>
    <row r="699" spans="1:13">
      <c r="A699" s="48" t="str">
        <f t="shared" si="44"/>
        <v/>
      </c>
      <c r="B699" s="49"/>
      <c r="D699" s="50"/>
      <c r="E699" s="50"/>
      <c r="F699" s="50"/>
      <c r="G699" s="50"/>
      <c r="H699" s="50"/>
      <c r="I699" s="50"/>
      <c r="J699" s="50">
        <f t="shared" si="45"/>
        <v>0</v>
      </c>
      <c r="K699" s="50"/>
      <c r="L699" s="50">
        <f t="shared" si="46"/>
        <v>0</v>
      </c>
      <c r="M699" s="48" t="str">
        <f t="shared" si="47"/>
        <v/>
      </c>
    </row>
    <row r="700" spans="1:13">
      <c r="A700" s="48" t="str">
        <f t="shared" si="44"/>
        <v/>
      </c>
      <c r="B700" s="49"/>
      <c r="D700" s="50"/>
      <c r="E700" s="50"/>
      <c r="F700" s="50"/>
      <c r="G700" s="50"/>
      <c r="H700" s="50"/>
      <c r="I700" s="50"/>
      <c r="J700" s="50">
        <f t="shared" si="45"/>
        <v>0</v>
      </c>
      <c r="K700" s="50"/>
      <c r="L700" s="50">
        <f t="shared" si="46"/>
        <v>0</v>
      </c>
      <c r="M700" s="48" t="str">
        <f t="shared" si="47"/>
        <v/>
      </c>
    </row>
    <row r="701" spans="1:13">
      <c r="A701" s="48" t="str">
        <f t="shared" si="44"/>
        <v/>
      </c>
      <c r="B701" s="49"/>
      <c r="D701" s="50"/>
      <c r="E701" s="50"/>
      <c r="F701" s="50"/>
      <c r="G701" s="50"/>
      <c r="H701" s="50"/>
      <c r="I701" s="50"/>
      <c r="J701" s="50">
        <f t="shared" si="45"/>
        <v>0</v>
      </c>
      <c r="K701" s="50"/>
      <c r="L701" s="50">
        <f t="shared" si="46"/>
        <v>0</v>
      </c>
      <c r="M701" s="48" t="str">
        <f t="shared" si="47"/>
        <v/>
      </c>
    </row>
    <row r="702" spans="1:13">
      <c r="A702" s="48" t="str">
        <f t="shared" si="44"/>
        <v/>
      </c>
      <c r="B702" s="49"/>
      <c r="D702" s="50"/>
      <c r="E702" s="50"/>
      <c r="F702" s="50"/>
      <c r="G702" s="50"/>
      <c r="H702" s="50"/>
      <c r="I702" s="50"/>
      <c r="J702" s="50">
        <f t="shared" si="45"/>
        <v>0</v>
      </c>
      <c r="K702" s="50"/>
      <c r="L702" s="50">
        <f t="shared" si="46"/>
        <v>0</v>
      </c>
      <c r="M702" s="48" t="str">
        <f t="shared" si="47"/>
        <v/>
      </c>
    </row>
    <row r="703" spans="1:13">
      <c r="A703" s="48" t="str">
        <f t="shared" si="44"/>
        <v/>
      </c>
      <c r="B703" s="49"/>
      <c r="D703" s="50"/>
      <c r="E703" s="50"/>
      <c r="F703" s="50"/>
      <c r="G703" s="50"/>
      <c r="H703" s="50"/>
      <c r="I703" s="50"/>
      <c r="J703" s="50">
        <f t="shared" si="45"/>
        <v>0</v>
      </c>
      <c r="K703" s="50"/>
      <c r="L703" s="50">
        <f t="shared" si="46"/>
        <v>0</v>
      </c>
      <c r="M703" s="48" t="str">
        <f t="shared" si="47"/>
        <v/>
      </c>
    </row>
    <row r="704" spans="1:13">
      <c r="A704" s="48" t="str">
        <f t="shared" si="44"/>
        <v/>
      </c>
      <c r="B704" s="49"/>
      <c r="D704" s="50"/>
      <c r="E704" s="50"/>
      <c r="F704" s="50"/>
      <c r="G704" s="50"/>
      <c r="H704" s="50"/>
      <c r="I704" s="50"/>
      <c r="J704" s="50">
        <f t="shared" si="45"/>
        <v>0</v>
      </c>
      <c r="K704" s="50"/>
      <c r="L704" s="50">
        <f t="shared" si="46"/>
        <v>0</v>
      </c>
      <c r="M704" s="48" t="str">
        <f t="shared" si="47"/>
        <v/>
      </c>
    </row>
    <row r="705" spans="1:13">
      <c r="A705" s="48" t="str">
        <f t="shared" si="44"/>
        <v/>
      </c>
      <c r="B705" s="49"/>
      <c r="D705" s="50"/>
      <c r="E705" s="50"/>
      <c r="F705" s="50"/>
      <c r="G705" s="50"/>
      <c r="H705" s="50"/>
      <c r="I705" s="50"/>
      <c r="J705" s="50">
        <f t="shared" si="45"/>
        <v>0</v>
      </c>
      <c r="K705" s="50"/>
      <c r="L705" s="50">
        <f t="shared" si="46"/>
        <v>0</v>
      </c>
      <c r="M705" s="48" t="str">
        <f t="shared" si="47"/>
        <v/>
      </c>
    </row>
    <row r="706" spans="1:13">
      <c r="A706" s="48" t="str">
        <f t="shared" si="44"/>
        <v/>
      </c>
      <c r="B706" s="49"/>
      <c r="D706" s="50"/>
      <c r="E706" s="50"/>
      <c r="F706" s="50"/>
      <c r="G706" s="50"/>
      <c r="H706" s="50"/>
      <c r="I706" s="50"/>
      <c r="J706" s="50">
        <f t="shared" si="45"/>
        <v>0</v>
      </c>
      <c r="K706" s="50"/>
      <c r="L706" s="50">
        <f t="shared" si="46"/>
        <v>0</v>
      </c>
      <c r="M706" s="48" t="str">
        <f t="shared" si="47"/>
        <v/>
      </c>
    </row>
    <row r="707" spans="1:13">
      <c r="A707" s="48" t="str">
        <f t="shared" si="44"/>
        <v/>
      </c>
      <c r="B707" s="49"/>
      <c r="D707" s="50"/>
      <c r="E707" s="50"/>
      <c r="F707" s="50"/>
      <c r="G707" s="50"/>
      <c r="H707" s="50"/>
      <c r="I707" s="50"/>
      <c r="J707" s="50">
        <f t="shared" si="45"/>
        <v>0</v>
      </c>
      <c r="K707" s="50"/>
      <c r="L707" s="50">
        <f t="shared" si="46"/>
        <v>0</v>
      </c>
      <c r="M707" s="48" t="str">
        <f t="shared" si="47"/>
        <v/>
      </c>
    </row>
    <row r="708" spans="1:13">
      <c r="A708" s="48" t="str">
        <f t="shared" si="44"/>
        <v/>
      </c>
      <c r="B708" s="49"/>
      <c r="D708" s="50"/>
      <c r="E708" s="50"/>
      <c r="F708" s="50"/>
      <c r="G708" s="50"/>
      <c r="H708" s="50"/>
      <c r="I708" s="50"/>
      <c r="J708" s="50">
        <f t="shared" si="45"/>
        <v>0</v>
      </c>
      <c r="K708" s="50"/>
      <c r="L708" s="50">
        <f t="shared" si="46"/>
        <v>0</v>
      </c>
      <c r="M708" s="48" t="str">
        <f t="shared" si="47"/>
        <v/>
      </c>
    </row>
    <row r="709" spans="1:13">
      <c r="A709" s="48" t="str">
        <f t="shared" si="44"/>
        <v/>
      </c>
      <c r="B709" s="49"/>
      <c r="D709" s="50"/>
      <c r="E709" s="50"/>
      <c r="F709" s="50"/>
      <c r="G709" s="50"/>
      <c r="H709" s="50"/>
      <c r="I709" s="50"/>
      <c r="J709" s="50">
        <f t="shared" si="45"/>
        <v>0</v>
      </c>
      <c r="K709" s="50"/>
      <c r="L709" s="50">
        <f t="shared" si="46"/>
        <v>0</v>
      </c>
      <c r="M709" s="48" t="str">
        <f t="shared" si="47"/>
        <v/>
      </c>
    </row>
    <row r="710" spans="1:13">
      <c r="A710" s="48" t="str">
        <f t="shared" si="44"/>
        <v/>
      </c>
      <c r="B710" s="49"/>
      <c r="D710" s="50"/>
      <c r="E710" s="50"/>
      <c r="F710" s="50"/>
      <c r="G710" s="50"/>
      <c r="H710" s="50"/>
      <c r="I710" s="50"/>
      <c r="J710" s="50">
        <f t="shared" si="45"/>
        <v>0</v>
      </c>
      <c r="K710" s="50"/>
      <c r="L710" s="50">
        <f t="shared" si="46"/>
        <v>0</v>
      </c>
      <c r="M710" s="48" t="str">
        <f t="shared" si="47"/>
        <v/>
      </c>
    </row>
    <row r="711" spans="1:13">
      <c r="A711" s="48" t="str">
        <f t="shared" si="44"/>
        <v/>
      </c>
      <c r="B711" s="49"/>
      <c r="D711" s="50"/>
      <c r="E711" s="50"/>
      <c r="F711" s="50"/>
      <c r="G711" s="50"/>
      <c r="H711" s="50"/>
      <c r="I711" s="50"/>
      <c r="J711" s="50">
        <f t="shared" si="45"/>
        <v>0</v>
      </c>
      <c r="K711" s="50"/>
      <c r="L711" s="50">
        <f t="shared" si="46"/>
        <v>0</v>
      </c>
      <c r="M711" s="48" t="str">
        <f t="shared" si="47"/>
        <v/>
      </c>
    </row>
    <row r="712" spans="1:13">
      <c r="A712" s="48" t="str">
        <f t="shared" si="44"/>
        <v/>
      </c>
      <c r="B712" s="49"/>
      <c r="D712" s="50"/>
      <c r="E712" s="50"/>
      <c r="F712" s="50"/>
      <c r="G712" s="50"/>
      <c r="H712" s="50"/>
      <c r="I712" s="50"/>
      <c r="J712" s="50">
        <f t="shared" si="45"/>
        <v>0</v>
      </c>
      <c r="K712" s="50"/>
      <c r="L712" s="50">
        <f t="shared" si="46"/>
        <v>0</v>
      </c>
      <c r="M712" s="48" t="str">
        <f t="shared" si="47"/>
        <v/>
      </c>
    </row>
    <row r="713" spans="1:13">
      <c r="A713" s="48" t="str">
        <f t="shared" si="44"/>
        <v/>
      </c>
      <c r="B713" s="49"/>
      <c r="D713" s="50"/>
      <c r="E713" s="50"/>
      <c r="F713" s="50"/>
      <c r="G713" s="50"/>
      <c r="H713" s="50"/>
      <c r="I713" s="50"/>
      <c r="J713" s="50">
        <f t="shared" si="45"/>
        <v>0</v>
      </c>
      <c r="K713" s="50"/>
      <c r="L713" s="50">
        <f t="shared" si="46"/>
        <v>0</v>
      </c>
      <c r="M713" s="48" t="str">
        <f t="shared" si="47"/>
        <v/>
      </c>
    </row>
    <row r="714" spans="1:13">
      <c r="A714" s="48" t="str">
        <f t="shared" si="44"/>
        <v/>
      </c>
      <c r="B714" s="49"/>
      <c r="D714" s="50"/>
      <c r="E714" s="50"/>
      <c r="F714" s="50"/>
      <c r="G714" s="50"/>
      <c r="H714" s="50"/>
      <c r="I714" s="50"/>
      <c r="J714" s="50">
        <f t="shared" si="45"/>
        <v>0</v>
      </c>
      <c r="K714" s="50"/>
      <c r="L714" s="50">
        <f t="shared" si="46"/>
        <v>0</v>
      </c>
      <c r="M714" s="48" t="str">
        <f t="shared" si="47"/>
        <v/>
      </c>
    </row>
    <row r="715" spans="1:13">
      <c r="A715" s="48" t="str">
        <f t="shared" si="44"/>
        <v/>
      </c>
      <c r="B715" s="49"/>
      <c r="D715" s="50"/>
      <c r="E715" s="50"/>
      <c r="F715" s="50"/>
      <c r="G715" s="50"/>
      <c r="H715" s="50"/>
      <c r="I715" s="50"/>
      <c r="J715" s="50">
        <f t="shared" si="45"/>
        <v>0</v>
      </c>
      <c r="K715" s="50"/>
      <c r="L715" s="50">
        <f t="shared" si="46"/>
        <v>0</v>
      </c>
      <c r="M715" s="48" t="str">
        <f t="shared" si="47"/>
        <v/>
      </c>
    </row>
    <row r="716" spans="1:13">
      <c r="A716" s="48" t="str">
        <f t="shared" si="44"/>
        <v/>
      </c>
      <c r="B716" s="49"/>
      <c r="D716" s="50"/>
      <c r="E716" s="50"/>
      <c r="F716" s="50"/>
      <c r="G716" s="50"/>
      <c r="H716" s="50"/>
      <c r="I716" s="50"/>
      <c r="J716" s="50">
        <f t="shared" si="45"/>
        <v>0</v>
      </c>
      <c r="K716" s="50"/>
      <c r="L716" s="50">
        <f t="shared" si="46"/>
        <v>0</v>
      </c>
      <c r="M716" s="48" t="str">
        <f t="shared" si="47"/>
        <v/>
      </c>
    </row>
    <row r="717" spans="1:13">
      <c r="A717" s="48" t="str">
        <f t="shared" si="44"/>
        <v/>
      </c>
      <c r="B717" s="49"/>
      <c r="D717" s="50"/>
      <c r="E717" s="50"/>
      <c r="F717" s="50"/>
      <c r="G717" s="50"/>
      <c r="H717" s="50"/>
      <c r="I717" s="50"/>
      <c r="J717" s="50">
        <f t="shared" si="45"/>
        <v>0</v>
      </c>
      <c r="K717" s="50"/>
      <c r="L717" s="50">
        <f t="shared" si="46"/>
        <v>0</v>
      </c>
      <c r="M717" s="48" t="str">
        <f t="shared" si="47"/>
        <v/>
      </c>
    </row>
    <row r="718" spans="1:13">
      <c r="A718" s="48" t="str">
        <f t="shared" si="44"/>
        <v/>
      </c>
      <c r="B718" s="49"/>
      <c r="D718" s="50"/>
      <c r="E718" s="50"/>
      <c r="F718" s="50"/>
      <c r="G718" s="50"/>
      <c r="H718" s="50"/>
      <c r="I718" s="50"/>
      <c r="J718" s="50">
        <f t="shared" si="45"/>
        <v>0</v>
      </c>
      <c r="K718" s="50"/>
      <c r="L718" s="50">
        <f t="shared" si="46"/>
        <v>0</v>
      </c>
      <c r="M718" s="48" t="str">
        <f t="shared" si="47"/>
        <v/>
      </c>
    </row>
    <row r="719" spans="1:13">
      <c r="A719" s="48" t="str">
        <f t="shared" si="44"/>
        <v/>
      </c>
      <c r="B719" s="49"/>
      <c r="D719" s="50"/>
      <c r="E719" s="50"/>
      <c r="F719" s="50"/>
      <c r="G719" s="50"/>
      <c r="H719" s="50"/>
      <c r="I719" s="50"/>
      <c r="J719" s="50">
        <f t="shared" si="45"/>
        <v>0</v>
      </c>
      <c r="K719" s="50"/>
      <c r="L719" s="50">
        <f t="shared" si="46"/>
        <v>0</v>
      </c>
      <c r="M719" s="48" t="str">
        <f t="shared" si="47"/>
        <v/>
      </c>
    </row>
    <row r="720" spans="1:13">
      <c r="A720" s="48" t="str">
        <f t="shared" si="44"/>
        <v/>
      </c>
      <c r="B720" s="49"/>
      <c r="D720" s="50"/>
      <c r="E720" s="50"/>
      <c r="F720" s="50"/>
      <c r="G720" s="50"/>
      <c r="H720" s="50"/>
      <c r="I720" s="50"/>
      <c r="J720" s="50">
        <f t="shared" si="45"/>
        <v>0</v>
      </c>
      <c r="K720" s="50"/>
      <c r="L720" s="50">
        <f t="shared" si="46"/>
        <v>0</v>
      </c>
      <c r="M720" s="48" t="str">
        <f t="shared" si="47"/>
        <v/>
      </c>
    </row>
    <row r="721" spans="1:13">
      <c r="A721" s="48" t="str">
        <f t="shared" si="44"/>
        <v/>
      </c>
      <c r="B721" s="49"/>
      <c r="D721" s="50"/>
      <c r="E721" s="50"/>
      <c r="F721" s="50"/>
      <c r="G721" s="50"/>
      <c r="H721" s="50"/>
      <c r="I721" s="50"/>
      <c r="J721" s="50">
        <f t="shared" si="45"/>
        <v>0</v>
      </c>
      <c r="K721" s="50"/>
      <c r="L721" s="50">
        <f t="shared" si="46"/>
        <v>0</v>
      </c>
      <c r="M721" s="48" t="str">
        <f t="shared" si="47"/>
        <v/>
      </c>
    </row>
    <row r="722" spans="1:13">
      <c r="A722" s="48" t="str">
        <f t="shared" si="44"/>
        <v/>
      </c>
      <c r="B722" s="49"/>
      <c r="D722" s="50"/>
      <c r="E722" s="50"/>
      <c r="F722" s="50"/>
      <c r="G722" s="50"/>
      <c r="H722" s="50"/>
      <c r="I722" s="50"/>
      <c r="J722" s="50">
        <f t="shared" si="45"/>
        <v>0</v>
      </c>
      <c r="K722" s="50"/>
      <c r="L722" s="50">
        <f t="shared" si="46"/>
        <v>0</v>
      </c>
      <c r="M722" s="48" t="str">
        <f t="shared" si="47"/>
        <v/>
      </c>
    </row>
    <row r="723" spans="1:13">
      <c r="A723" s="48" t="str">
        <f t="shared" si="44"/>
        <v/>
      </c>
      <c r="B723" s="49"/>
      <c r="D723" s="50"/>
      <c r="E723" s="50"/>
      <c r="F723" s="50"/>
      <c r="G723" s="50"/>
      <c r="H723" s="50"/>
      <c r="I723" s="50"/>
      <c r="J723" s="50">
        <f t="shared" si="45"/>
        <v>0</v>
      </c>
      <c r="K723" s="50"/>
      <c r="L723" s="50">
        <f t="shared" si="46"/>
        <v>0</v>
      </c>
      <c r="M723" s="48" t="str">
        <f t="shared" si="47"/>
        <v/>
      </c>
    </row>
    <row r="724" spans="1:13">
      <c r="A724" s="48" t="str">
        <f t="shared" si="44"/>
        <v/>
      </c>
      <c r="B724" s="49"/>
      <c r="D724" s="50"/>
      <c r="E724" s="50"/>
      <c r="F724" s="50"/>
      <c r="G724" s="50"/>
      <c r="H724" s="50"/>
      <c r="I724" s="50"/>
      <c r="J724" s="50">
        <f t="shared" si="45"/>
        <v>0</v>
      </c>
      <c r="K724" s="50"/>
      <c r="L724" s="50">
        <f t="shared" si="46"/>
        <v>0</v>
      </c>
      <c r="M724" s="48" t="str">
        <f t="shared" si="47"/>
        <v/>
      </c>
    </row>
    <row r="725" spans="1:13">
      <c r="A725" s="48" t="str">
        <f t="shared" si="44"/>
        <v/>
      </c>
      <c r="B725" s="49"/>
      <c r="D725" s="50"/>
      <c r="E725" s="50"/>
      <c r="F725" s="50"/>
      <c r="G725" s="50"/>
      <c r="H725" s="50"/>
      <c r="I725" s="50"/>
      <c r="J725" s="50">
        <f t="shared" si="45"/>
        <v>0</v>
      </c>
      <c r="K725" s="50"/>
      <c r="L725" s="50">
        <f t="shared" si="46"/>
        <v>0</v>
      </c>
      <c r="M725" s="48" t="str">
        <f t="shared" si="47"/>
        <v/>
      </c>
    </row>
    <row r="726" spans="1:13">
      <c r="A726" s="48" t="str">
        <f t="shared" si="44"/>
        <v/>
      </c>
      <c r="B726" s="49"/>
      <c r="D726" s="50"/>
      <c r="E726" s="50"/>
      <c r="F726" s="50"/>
      <c r="G726" s="50"/>
      <c r="H726" s="50"/>
      <c r="I726" s="50"/>
      <c r="J726" s="50">
        <f t="shared" si="45"/>
        <v>0</v>
      </c>
      <c r="K726" s="50"/>
      <c r="L726" s="50">
        <f t="shared" si="46"/>
        <v>0</v>
      </c>
      <c r="M726" s="48" t="str">
        <f t="shared" si="47"/>
        <v/>
      </c>
    </row>
    <row r="727" spans="1:13">
      <c r="A727" s="48" t="str">
        <f t="shared" si="44"/>
        <v/>
      </c>
      <c r="B727" s="49"/>
      <c r="D727" s="50"/>
      <c r="E727" s="50"/>
      <c r="F727" s="50"/>
      <c r="G727" s="50"/>
      <c r="H727" s="50"/>
      <c r="I727" s="50"/>
      <c r="J727" s="50">
        <f t="shared" si="45"/>
        <v>0</v>
      </c>
      <c r="K727" s="50"/>
      <c r="L727" s="50">
        <f t="shared" si="46"/>
        <v>0</v>
      </c>
      <c r="M727" s="48" t="str">
        <f t="shared" si="47"/>
        <v/>
      </c>
    </row>
    <row r="728" spans="1:13">
      <c r="A728" s="48" t="str">
        <f t="shared" si="44"/>
        <v/>
      </c>
      <c r="B728" s="49"/>
      <c r="D728" s="50"/>
      <c r="E728" s="50"/>
      <c r="F728" s="50"/>
      <c r="G728" s="50"/>
      <c r="H728" s="50"/>
      <c r="I728" s="50"/>
      <c r="J728" s="50">
        <f t="shared" si="45"/>
        <v>0</v>
      </c>
      <c r="K728" s="50"/>
      <c r="L728" s="50">
        <f t="shared" si="46"/>
        <v>0</v>
      </c>
      <c r="M728" s="48" t="str">
        <f t="shared" si="47"/>
        <v/>
      </c>
    </row>
    <row r="729" spans="1:13">
      <c r="A729" s="48" t="str">
        <f t="shared" si="44"/>
        <v/>
      </c>
      <c r="B729" s="49"/>
      <c r="D729" s="50"/>
      <c r="E729" s="50"/>
      <c r="F729" s="50"/>
      <c r="G729" s="50"/>
      <c r="H729" s="50"/>
      <c r="I729" s="50"/>
      <c r="J729" s="50">
        <f t="shared" si="45"/>
        <v>0</v>
      </c>
      <c r="K729" s="50"/>
      <c r="L729" s="50">
        <f t="shared" si="46"/>
        <v>0</v>
      </c>
      <c r="M729" s="48" t="str">
        <f t="shared" si="47"/>
        <v/>
      </c>
    </row>
    <row r="730" spans="1:13">
      <c r="A730" s="48" t="str">
        <f t="shared" si="44"/>
        <v/>
      </c>
      <c r="B730" s="49"/>
      <c r="D730" s="50"/>
      <c r="E730" s="50"/>
      <c r="F730" s="50"/>
      <c r="G730" s="50"/>
      <c r="H730" s="50"/>
      <c r="I730" s="50"/>
      <c r="J730" s="50">
        <f t="shared" si="45"/>
        <v>0</v>
      </c>
      <c r="K730" s="50"/>
      <c r="L730" s="50">
        <f t="shared" si="46"/>
        <v>0</v>
      </c>
      <c r="M730" s="48" t="str">
        <f t="shared" si="47"/>
        <v/>
      </c>
    </row>
    <row r="731" spans="1:13">
      <c r="A731" s="48" t="str">
        <f t="shared" si="44"/>
        <v/>
      </c>
      <c r="B731" s="49"/>
      <c r="D731" s="50"/>
      <c r="E731" s="50"/>
      <c r="F731" s="50"/>
      <c r="G731" s="50"/>
      <c r="H731" s="50"/>
      <c r="I731" s="50"/>
      <c r="J731" s="50">
        <f t="shared" si="45"/>
        <v>0</v>
      </c>
      <c r="K731" s="50"/>
      <c r="L731" s="50">
        <f t="shared" si="46"/>
        <v>0</v>
      </c>
      <c r="M731" s="48" t="str">
        <f t="shared" si="47"/>
        <v/>
      </c>
    </row>
    <row r="732" spans="1:13">
      <c r="A732" s="48" t="str">
        <f t="shared" si="44"/>
        <v/>
      </c>
      <c r="B732" s="49"/>
      <c r="D732" s="50"/>
      <c r="E732" s="50"/>
      <c r="F732" s="50"/>
      <c r="G732" s="50"/>
      <c r="H732" s="50"/>
      <c r="I732" s="50"/>
      <c r="J732" s="50">
        <f t="shared" si="45"/>
        <v>0</v>
      </c>
      <c r="K732" s="50"/>
      <c r="L732" s="50">
        <f t="shared" si="46"/>
        <v>0</v>
      </c>
      <c r="M732" s="48" t="str">
        <f t="shared" si="47"/>
        <v/>
      </c>
    </row>
    <row r="733" spans="1:13">
      <c r="A733" s="48" t="str">
        <f t="shared" si="44"/>
        <v/>
      </c>
      <c r="B733" s="49"/>
      <c r="D733" s="50"/>
      <c r="E733" s="50"/>
      <c r="F733" s="50"/>
      <c r="G733" s="50"/>
      <c r="H733" s="50"/>
      <c r="I733" s="50"/>
      <c r="J733" s="50">
        <f t="shared" si="45"/>
        <v>0</v>
      </c>
      <c r="K733" s="50"/>
      <c r="L733" s="50">
        <f t="shared" si="46"/>
        <v>0</v>
      </c>
      <c r="M733" s="48" t="str">
        <f t="shared" si="47"/>
        <v/>
      </c>
    </row>
    <row r="734" spans="1:13">
      <c r="A734" s="48" t="str">
        <f t="shared" si="44"/>
        <v/>
      </c>
      <c r="B734" s="49"/>
      <c r="D734" s="50"/>
      <c r="E734" s="50"/>
      <c r="F734" s="50"/>
      <c r="G734" s="50"/>
      <c r="H734" s="50"/>
      <c r="I734" s="50"/>
      <c r="J734" s="50">
        <f t="shared" si="45"/>
        <v>0</v>
      </c>
      <c r="K734" s="50"/>
      <c r="L734" s="50">
        <f t="shared" si="46"/>
        <v>0</v>
      </c>
      <c r="M734" s="48" t="str">
        <f t="shared" si="47"/>
        <v/>
      </c>
    </row>
    <row r="735" spans="1:13">
      <c r="A735" s="48" t="str">
        <f t="shared" si="44"/>
        <v/>
      </c>
      <c r="B735" s="49"/>
      <c r="D735" s="50"/>
      <c r="E735" s="50"/>
      <c r="F735" s="50"/>
      <c r="G735" s="50"/>
      <c r="H735" s="50"/>
      <c r="I735" s="50"/>
      <c r="J735" s="50">
        <f t="shared" si="45"/>
        <v>0</v>
      </c>
      <c r="K735" s="50"/>
      <c r="L735" s="50">
        <f t="shared" si="46"/>
        <v>0</v>
      </c>
      <c r="M735" s="48" t="str">
        <f t="shared" si="47"/>
        <v/>
      </c>
    </row>
    <row r="736" spans="1:13">
      <c r="A736" s="48" t="str">
        <f t="shared" si="44"/>
        <v/>
      </c>
      <c r="B736" s="49"/>
      <c r="D736" s="50"/>
      <c r="E736" s="50"/>
      <c r="F736" s="50"/>
      <c r="G736" s="50"/>
      <c r="H736" s="50"/>
      <c r="I736" s="50"/>
      <c r="J736" s="50">
        <f t="shared" si="45"/>
        <v>0</v>
      </c>
      <c r="K736" s="50"/>
      <c r="L736" s="50">
        <f t="shared" si="46"/>
        <v>0</v>
      </c>
      <c r="M736" s="48" t="str">
        <f t="shared" si="47"/>
        <v/>
      </c>
    </row>
    <row r="737" spans="1:13">
      <c r="A737" s="48" t="str">
        <f t="shared" si="44"/>
        <v/>
      </c>
      <c r="B737" s="49"/>
      <c r="D737" s="50"/>
      <c r="E737" s="50"/>
      <c r="F737" s="50"/>
      <c r="G737" s="50"/>
      <c r="H737" s="50"/>
      <c r="I737" s="50"/>
      <c r="J737" s="50">
        <f t="shared" si="45"/>
        <v>0</v>
      </c>
      <c r="K737" s="50"/>
      <c r="L737" s="50">
        <f t="shared" si="46"/>
        <v>0</v>
      </c>
      <c r="M737" s="48" t="str">
        <f t="shared" si="47"/>
        <v/>
      </c>
    </row>
    <row r="738" spans="1:13">
      <c r="A738" s="48" t="str">
        <f t="shared" si="44"/>
        <v/>
      </c>
      <c r="B738" s="49"/>
      <c r="D738" s="50"/>
      <c r="E738" s="50"/>
      <c r="F738" s="50"/>
      <c r="G738" s="50"/>
      <c r="H738" s="50"/>
      <c r="I738" s="50"/>
      <c r="J738" s="50">
        <f t="shared" si="45"/>
        <v>0</v>
      </c>
      <c r="K738" s="50"/>
      <c r="L738" s="50">
        <f t="shared" si="46"/>
        <v>0</v>
      </c>
      <c r="M738" s="48" t="str">
        <f t="shared" si="47"/>
        <v/>
      </c>
    </row>
    <row r="739" spans="1:13">
      <c r="A739" s="48" t="str">
        <f t="shared" si="44"/>
        <v/>
      </c>
      <c r="B739" s="49"/>
      <c r="D739" s="50"/>
      <c r="E739" s="50"/>
      <c r="F739" s="50"/>
      <c r="G739" s="50"/>
      <c r="H739" s="50"/>
      <c r="I739" s="50"/>
      <c r="J739" s="50">
        <f t="shared" si="45"/>
        <v>0</v>
      </c>
      <c r="K739" s="50"/>
      <c r="L739" s="50">
        <f t="shared" si="46"/>
        <v>0</v>
      </c>
      <c r="M739" s="48" t="str">
        <f t="shared" si="47"/>
        <v/>
      </c>
    </row>
    <row r="740" spans="1:13">
      <c r="A740" s="48" t="str">
        <f t="shared" si="44"/>
        <v/>
      </c>
      <c r="B740" s="49"/>
      <c r="D740" s="50"/>
      <c r="E740" s="50"/>
      <c r="F740" s="50"/>
      <c r="G740" s="50"/>
      <c r="H740" s="50"/>
      <c r="I740" s="50"/>
      <c r="J740" s="50">
        <f t="shared" si="45"/>
        <v>0</v>
      </c>
      <c r="K740" s="50"/>
      <c r="L740" s="50">
        <f t="shared" si="46"/>
        <v>0</v>
      </c>
      <c r="M740" s="48" t="str">
        <f t="shared" si="47"/>
        <v/>
      </c>
    </row>
    <row r="741" spans="1:13">
      <c r="A741" s="48" t="str">
        <f t="shared" ref="A741:A804" si="48">IF(ISBLANK(B741),"",A740+1)</f>
        <v/>
      </c>
      <c r="B741" s="49"/>
      <c r="D741" s="50"/>
      <c r="E741" s="50"/>
      <c r="F741" s="50"/>
      <c r="G741" s="50"/>
      <c r="H741" s="50"/>
      <c r="I741" s="50"/>
      <c r="J741" s="50">
        <f t="shared" ref="J741:J804" si="49">SUM(D741:I741)</f>
        <v>0</v>
      </c>
      <c r="K741" s="50"/>
      <c r="L741" s="50">
        <f t="shared" ref="L741:L804" si="50">IF(ISERROR(ROUNDUP(K741/J741,-3)),0,ROUNDUP(K741/J741,-3))</f>
        <v>0</v>
      </c>
      <c r="M741" s="48" t="str">
        <f t="shared" ref="M741:M804" si="51">IF(ISBLANK(B741),"",MONTH(B741))</f>
        <v/>
      </c>
    </row>
    <row r="742" spans="1:13">
      <c r="A742" s="48" t="str">
        <f t="shared" si="48"/>
        <v/>
      </c>
      <c r="B742" s="49"/>
      <c r="D742" s="50"/>
      <c r="E742" s="50"/>
      <c r="F742" s="50"/>
      <c r="G742" s="50"/>
      <c r="H742" s="50"/>
      <c r="I742" s="50"/>
      <c r="J742" s="50">
        <f t="shared" si="49"/>
        <v>0</v>
      </c>
      <c r="K742" s="50"/>
      <c r="L742" s="50">
        <f t="shared" si="50"/>
        <v>0</v>
      </c>
      <c r="M742" s="48" t="str">
        <f t="shared" si="51"/>
        <v/>
      </c>
    </row>
    <row r="743" spans="1:13">
      <c r="A743" s="48" t="str">
        <f t="shared" si="48"/>
        <v/>
      </c>
      <c r="B743" s="49"/>
      <c r="D743" s="50"/>
      <c r="E743" s="50"/>
      <c r="F743" s="50"/>
      <c r="G743" s="50"/>
      <c r="H743" s="50"/>
      <c r="I743" s="50"/>
      <c r="J743" s="50">
        <f t="shared" si="49"/>
        <v>0</v>
      </c>
      <c r="K743" s="50"/>
      <c r="L743" s="50">
        <f t="shared" si="50"/>
        <v>0</v>
      </c>
      <c r="M743" s="48" t="str">
        <f t="shared" si="51"/>
        <v/>
      </c>
    </row>
    <row r="744" spans="1:13">
      <c r="A744" s="48" t="str">
        <f t="shared" si="48"/>
        <v/>
      </c>
      <c r="B744" s="49"/>
      <c r="D744" s="50"/>
      <c r="E744" s="50"/>
      <c r="F744" s="50"/>
      <c r="G744" s="50"/>
      <c r="H744" s="50"/>
      <c r="I744" s="50"/>
      <c r="J744" s="50">
        <f t="shared" si="49"/>
        <v>0</v>
      </c>
      <c r="K744" s="50"/>
      <c r="L744" s="50">
        <f t="shared" si="50"/>
        <v>0</v>
      </c>
      <c r="M744" s="48" t="str">
        <f t="shared" si="51"/>
        <v/>
      </c>
    </row>
    <row r="745" spans="1:13">
      <c r="A745" s="48" t="str">
        <f t="shared" si="48"/>
        <v/>
      </c>
      <c r="B745" s="49"/>
      <c r="D745" s="50"/>
      <c r="E745" s="50"/>
      <c r="F745" s="50"/>
      <c r="G745" s="50"/>
      <c r="H745" s="50"/>
      <c r="I745" s="50"/>
      <c r="J745" s="50">
        <f t="shared" si="49"/>
        <v>0</v>
      </c>
      <c r="K745" s="50"/>
      <c r="L745" s="50">
        <f t="shared" si="50"/>
        <v>0</v>
      </c>
      <c r="M745" s="48" t="str">
        <f t="shared" si="51"/>
        <v/>
      </c>
    </row>
    <row r="746" spans="1:13">
      <c r="A746" s="48" t="str">
        <f t="shared" si="48"/>
        <v/>
      </c>
      <c r="B746" s="49"/>
      <c r="D746" s="50"/>
      <c r="E746" s="50"/>
      <c r="F746" s="50"/>
      <c r="G746" s="50"/>
      <c r="H746" s="50"/>
      <c r="I746" s="50"/>
      <c r="J746" s="50">
        <f t="shared" si="49"/>
        <v>0</v>
      </c>
      <c r="K746" s="50"/>
      <c r="L746" s="50">
        <f t="shared" si="50"/>
        <v>0</v>
      </c>
      <c r="M746" s="48" t="str">
        <f t="shared" si="51"/>
        <v/>
      </c>
    </row>
    <row r="747" spans="1:13">
      <c r="A747" s="48" t="str">
        <f t="shared" si="48"/>
        <v/>
      </c>
      <c r="B747" s="49"/>
      <c r="D747" s="50"/>
      <c r="E747" s="50"/>
      <c r="F747" s="50"/>
      <c r="G747" s="50"/>
      <c r="H747" s="50"/>
      <c r="I747" s="50"/>
      <c r="J747" s="50">
        <f t="shared" si="49"/>
        <v>0</v>
      </c>
      <c r="K747" s="50"/>
      <c r="L747" s="50">
        <f t="shared" si="50"/>
        <v>0</v>
      </c>
      <c r="M747" s="48" t="str">
        <f t="shared" si="51"/>
        <v/>
      </c>
    </row>
    <row r="748" spans="1:13">
      <c r="A748" s="48" t="str">
        <f t="shared" si="48"/>
        <v/>
      </c>
      <c r="B748" s="49"/>
      <c r="D748" s="50"/>
      <c r="E748" s="50"/>
      <c r="F748" s="50"/>
      <c r="G748" s="50"/>
      <c r="H748" s="50"/>
      <c r="I748" s="50"/>
      <c r="J748" s="50">
        <f t="shared" si="49"/>
        <v>0</v>
      </c>
      <c r="K748" s="50"/>
      <c r="L748" s="50">
        <f t="shared" si="50"/>
        <v>0</v>
      </c>
      <c r="M748" s="48" t="str">
        <f t="shared" si="51"/>
        <v/>
      </c>
    </row>
    <row r="749" spans="1:13">
      <c r="A749" s="48" t="str">
        <f t="shared" si="48"/>
        <v/>
      </c>
      <c r="B749" s="49"/>
      <c r="D749" s="50"/>
      <c r="E749" s="50"/>
      <c r="F749" s="50"/>
      <c r="G749" s="50"/>
      <c r="H749" s="50"/>
      <c r="I749" s="50"/>
      <c r="J749" s="50">
        <f t="shared" si="49"/>
        <v>0</v>
      </c>
      <c r="K749" s="50"/>
      <c r="L749" s="50">
        <f t="shared" si="50"/>
        <v>0</v>
      </c>
      <c r="M749" s="48" t="str">
        <f t="shared" si="51"/>
        <v/>
      </c>
    </row>
    <row r="750" spans="1:13">
      <c r="A750" s="48" t="str">
        <f t="shared" si="48"/>
        <v/>
      </c>
      <c r="B750" s="49"/>
      <c r="D750" s="50"/>
      <c r="E750" s="50"/>
      <c r="F750" s="50"/>
      <c r="G750" s="50"/>
      <c r="H750" s="50"/>
      <c r="I750" s="50"/>
      <c r="J750" s="50">
        <f t="shared" si="49"/>
        <v>0</v>
      </c>
      <c r="K750" s="50"/>
      <c r="L750" s="50">
        <f t="shared" si="50"/>
        <v>0</v>
      </c>
      <c r="M750" s="48" t="str">
        <f t="shared" si="51"/>
        <v/>
      </c>
    </row>
    <row r="751" spans="1:13">
      <c r="A751" s="48" t="str">
        <f t="shared" si="48"/>
        <v/>
      </c>
      <c r="B751" s="49"/>
      <c r="D751" s="50"/>
      <c r="E751" s="50"/>
      <c r="F751" s="50"/>
      <c r="G751" s="50"/>
      <c r="H751" s="50"/>
      <c r="I751" s="50"/>
      <c r="J751" s="50">
        <f t="shared" si="49"/>
        <v>0</v>
      </c>
      <c r="K751" s="50"/>
      <c r="L751" s="50">
        <f t="shared" si="50"/>
        <v>0</v>
      </c>
      <c r="M751" s="48" t="str">
        <f t="shared" si="51"/>
        <v/>
      </c>
    </row>
    <row r="752" spans="1:13">
      <c r="A752" s="48" t="str">
        <f t="shared" si="48"/>
        <v/>
      </c>
      <c r="B752" s="49"/>
      <c r="D752" s="50"/>
      <c r="E752" s="50"/>
      <c r="F752" s="50"/>
      <c r="G752" s="50"/>
      <c r="H752" s="50"/>
      <c r="I752" s="50"/>
      <c r="J752" s="50">
        <f t="shared" si="49"/>
        <v>0</v>
      </c>
      <c r="K752" s="50"/>
      <c r="L752" s="50">
        <f t="shared" si="50"/>
        <v>0</v>
      </c>
      <c r="M752" s="48" t="str">
        <f t="shared" si="51"/>
        <v/>
      </c>
    </row>
    <row r="753" spans="1:13">
      <c r="A753" s="48" t="str">
        <f t="shared" si="48"/>
        <v/>
      </c>
      <c r="B753" s="49"/>
      <c r="D753" s="50"/>
      <c r="E753" s="50"/>
      <c r="F753" s="50"/>
      <c r="G753" s="50"/>
      <c r="H753" s="50"/>
      <c r="I753" s="50"/>
      <c r="J753" s="50">
        <f t="shared" si="49"/>
        <v>0</v>
      </c>
      <c r="K753" s="50"/>
      <c r="L753" s="50">
        <f t="shared" si="50"/>
        <v>0</v>
      </c>
      <c r="M753" s="48" t="str">
        <f t="shared" si="51"/>
        <v/>
      </c>
    </row>
    <row r="754" spans="1:13">
      <c r="A754" s="48" t="str">
        <f t="shared" si="48"/>
        <v/>
      </c>
      <c r="B754" s="49"/>
      <c r="D754" s="50"/>
      <c r="E754" s="50"/>
      <c r="F754" s="50"/>
      <c r="G754" s="50"/>
      <c r="H754" s="50"/>
      <c r="I754" s="50"/>
      <c r="J754" s="50">
        <f t="shared" si="49"/>
        <v>0</v>
      </c>
      <c r="K754" s="50"/>
      <c r="L754" s="50">
        <f t="shared" si="50"/>
        <v>0</v>
      </c>
      <c r="M754" s="48" t="str">
        <f t="shared" si="51"/>
        <v/>
      </c>
    </row>
    <row r="755" spans="1:13">
      <c r="A755" s="48" t="str">
        <f t="shared" si="48"/>
        <v/>
      </c>
      <c r="B755" s="49"/>
      <c r="D755" s="50"/>
      <c r="E755" s="50"/>
      <c r="F755" s="50"/>
      <c r="G755" s="50"/>
      <c r="H755" s="50"/>
      <c r="I755" s="50"/>
      <c r="J755" s="50">
        <f t="shared" si="49"/>
        <v>0</v>
      </c>
      <c r="K755" s="50"/>
      <c r="L755" s="50">
        <f t="shared" si="50"/>
        <v>0</v>
      </c>
      <c r="M755" s="48" t="str">
        <f t="shared" si="51"/>
        <v/>
      </c>
    </row>
    <row r="756" spans="1:13">
      <c r="A756" s="48" t="str">
        <f t="shared" si="48"/>
        <v/>
      </c>
      <c r="B756" s="49"/>
      <c r="D756" s="50"/>
      <c r="E756" s="50"/>
      <c r="F756" s="50"/>
      <c r="G756" s="50"/>
      <c r="H756" s="50"/>
      <c r="I756" s="50"/>
      <c r="J756" s="50">
        <f t="shared" si="49"/>
        <v>0</v>
      </c>
      <c r="K756" s="50"/>
      <c r="L756" s="50">
        <f t="shared" si="50"/>
        <v>0</v>
      </c>
      <c r="M756" s="48" t="str">
        <f t="shared" si="51"/>
        <v/>
      </c>
    </row>
    <row r="757" spans="1:13">
      <c r="A757" s="48" t="str">
        <f t="shared" si="48"/>
        <v/>
      </c>
      <c r="B757" s="49"/>
      <c r="D757" s="50"/>
      <c r="E757" s="50"/>
      <c r="F757" s="50"/>
      <c r="G757" s="50"/>
      <c r="H757" s="50"/>
      <c r="I757" s="50"/>
      <c r="J757" s="50">
        <f t="shared" si="49"/>
        <v>0</v>
      </c>
      <c r="K757" s="50"/>
      <c r="L757" s="50">
        <f t="shared" si="50"/>
        <v>0</v>
      </c>
      <c r="M757" s="48" t="str">
        <f t="shared" si="51"/>
        <v/>
      </c>
    </row>
    <row r="758" spans="1:13">
      <c r="A758" s="48" t="str">
        <f t="shared" si="48"/>
        <v/>
      </c>
      <c r="B758" s="49"/>
      <c r="D758" s="50"/>
      <c r="E758" s="50"/>
      <c r="F758" s="50"/>
      <c r="G758" s="50"/>
      <c r="H758" s="50"/>
      <c r="I758" s="50"/>
      <c r="J758" s="50">
        <f t="shared" si="49"/>
        <v>0</v>
      </c>
      <c r="K758" s="50"/>
      <c r="L758" s="50">
        <f t="shared" si="50"/>
        <v>0</v>
      </c>
      <c r="M758" s="48" t="str">
        <f t="shared" si="51"/>
        <v/>
      </c>
    </row>
    <row r="759" spans="1:13">
      <c r="A759" s="48" t="str">
        <f t="shared" si="48"/>
        <v/>
      </c>
      <c r="B759" s="49"/>
      <c r="D759" s="50"/>
      <c r="E759" s="50"/>
      <c r="F759" s="50"/>
      <c r="G759" s="50"/>
      <c r="H759" s="50"/>
      <c r="I759" s="50"/>
      <c r="J759" s="50">
        <f t="shared" si="49"/>
        <v>0</v>
      </c>
      <c r="K759" s="50"/>
      <c r="L759" s="50">
        <f t="shared" si="50"/>
        <v>0</v>
      </c>
      <c r="M759" s="48" t="str">
        <f t="shared" si="51"/>
        <v/>
      </c>
    </row>
    <row r="760" spans="1:13">
      <c r="A760" s="48" t="str">
        <f t="shared" si="48"/>
        <v/>
      </c>
      <c r="B760" s="49"/>
      <c r="D760" s="50"/>
      <c r="E760" s="50"/>
      <c r="F760" s="50"/>
      <c r="G760" s="50"/>
      <c r="H760" s="50"/>
      <c r="I760" s="50"/>
      <c r="J760" s="50">
        <f t="shared" si="49"/>
        <v>0</v>
      </c>
      <c r="K760" s="50"/>
      <c r="L760" s="50">
        <f t="shared" si="50"/>
        <v>0</v>
      </c>
      <c r="M760" s="48" t="str">
        <f t="shared" si="51"/>
        <v/>
      </c>
    </row>
    <row r="761" spans="1:13">
      <c r="A761" s="48" t="str">
        <f t="shared" si="48"/>
        <v/>
      </c>
      <c r="B761" s="49"/>
      <c r="D761" s="50"/>
      <c r="E761" s="50"/>
      <c r="F761" s="50"/>
      <c r="G761" s="50"/>
      <c r="H761" s="50"/>
      <c r="I761" s="50"/>
      <c r="J761" s="50">
        <f t="shared" si="49"/>
        <v>0</v>
      </c>
      <c r="K761" s="50"/>
      <c r="L761" s="50">
        <f t="shared" si="50"/>
        <v>0</v>
      </c>
      <c r="M761" s="48" t="str">
        <f t="shared" si="51"/>
        <v/>
      </c>
    </row>
    <row r="762" spans="1:13">
      <c r="A762" s="48" t="str">
        <f t="shared" si="48"/>
        <v/>
      </c>
      <c r="B762" s="49"/>
      <c r="D762" s="50"/>
      <c r="E762" s="50"/>
      <c r="F762" s="50"/>
      <c r="G762" s="50"/>
      <c r="H762" s="50"/>
      <c r="I762" s="50"/>
      <c r="J762" s="50">
        <f t="shared" si="49"/>
        <v>0</v>
      </c>
      <c r="K762" s="50"/>
      <c r="L762" s="50">
        <f t="shared" si="50"/>
        <v>0</v>
      </c>
      <c r="M762" s="48" t="str">
        <f t="shared" si="51"/>
        <v/>
      </c>
    </row>
    <row r="763" spans="1:13">
      <c r="A763" s="48" t="str">
        <f t="shared" si="48"/>
        <v/>
      </c>
      <c r="B763" s="49"/>
      <c r="D763" s="50"/>
      <c r="E763" s="50"/>
      <c r="F763" s="50"/>
      <c r="G763" s="50"/>
      <c r="H763" s="50"/>
      <c r="I763" s="50"/>
      <c r="J763" s="50">
        <f t="shared" si="49"/>
        <v>0</v>
      </c>
      <c r="K763" s="50"/>
      <c r="L763" s="50">
        <f t="shared" si="50"/>
        <v>0</v>
      </c>
      <c r="M763" s="48" t="str">
        <f t="shared" si="51"/>
        <v/>
      </c>
    </row>
    <row r="764" spans="1:13">
      <c r="A764" s="48" t="str">
        <f t="shared" si="48"/>
        <v/>
      </c>
      <c r="B764" s="49"/>
      <c r="D764" s="50"/>
      <c r="E764" s="50"/>
      <c r="F764" s="50"/>
      <c r="G764" s="50"/>
      <c r="H764" s="50"/>
      <c r="I764" s="50"/>
      <c r="J764" s="50">
        <f t="shared" si="49"/>
        <v>0</v>
      </c>
      <c r="K764" s="50"/>
      <c r="L764" s="50">
        <f t="shared" si="50"/>
        <v>0</v>
      </c>
      <c r="M764" s="48" t="str">
        <f t="shared" si="51"/>
        <v/>
      </c>
    </row>
    <row r="765" spans="1:13">
      <c r="A765" s="48" t="str">
        <f t="shared" si="48"/>
        <v/>
      </c>
      <c r="B765" s="49"/>
      <c r="D765" s="50"/>
      <c r="E765" s="50"/>
      <c r="F765" s="50"/>
      <c r="G765" s="50"/>
      <c r="H765" s="50"/>
      <c r="I765" s="50"/>
      <c r="J765" s="50">
        <f t="shared" si="49"/>
        <v>0</v>
      </c>
      <c r="K765" s="50"/>
      <c r="L765" s="50">
        <f t="shared" si="50"/>
        <v>0</v>
      </c>
      <c r="M765" s="48" t="str">
        <f t="shared" si="51"/>
        <v/>
      </c>
    </row>
    <row r="766" spans="1:13">
      <c r="A766" s="48" t="str">
        <f t="shared" si="48"/>
        <v/>
      </c>
      <c r="B766" s="49"/>
      <c r="D766" s="50"/>
      <c r="E766" s="50"/>
      <c r="F766" s="50"/>
      <c r="G766" s="50"/>
      <c r="H766" s="50"/>
      <c r="I766" s="50"/>
      <c r="J766" s="50">
        <f t="shared" si="49"/>
        <v>0</v>
      </c>
      <c r="K766" s="50"/>
      <c r="L766" s="50">
        <f t="shared" si="50"/>
        <v>0</v>
      </c>
      <c r="M766" s="48" t="str">
        <f t="shared" si="51"/>
        <v/>
      </c>
    </row>
    <row r="767" spans="1:13">
      <c r="A767" s="48" t="str">
        <f t="shared" si="48"/>
        <v/>
      </c>
      <c r="B767" s="49"/>
      <c r="D767" s="50"/>
      <c r="E767" s="50"/>
      <c r="F767" s="50"/>
      <c r="G767" s="50"/>
      <c r="H767" s="50"/>
      <c r="I767" s="50"/>
      <c r="J767" s="50">
        <f t="shared" si="49"/>
        <v>0</v>
      </c>
      <c r="K767" s="50"/>
      <c r="L767" s="50">
        <f t="shared" si="50"/>
        <v>0</v>
      </c>
      <c r="M767" s="48" t="str">
        <f t="shared" si="51"/>
        <v/>
      </c>
    </row>
    <row r="768" spans="1:13">
      <c r="A768" s="48" t="str">
        <f t="shared" si="48"/>
        <v/>
      </c>
      <c r="B768" s="49"/>
      <c r="D768" s="50"/>
      <c r="E768" s="50"/>
      <c r="F768" s="50"/>
      <c r="G768" s="50"/>
      <c r="H768" s="50"/>
      <c r="I768" s="50"/>
      <c r="J768" s="50">
        <f t="shared" si="49"/>
        <v>0</v>
      </c>
      <c r="K768" s="50"/>
      <c r="L768" s="50">
        <f t="shared" si="50"/>
        <v>0</v>
      </c>
      <c r="M768" s="48" t="str">
        <f t="shared" si="51"/>
        <v/>
      </c>
    </row>
    <row r="769" spans="1:13">
      <c r="A769" s="48" t="str">
        <f t="shared" si="48"/>
        <v/>
      </c>
      <c r="B769" s="49"/>
      <c r="D769" s="50"/>
      <c r="E769" s="50"/>
      <c r="F769" s="50"/>
      <c r="G769" s="50"/>
      <c r="H769" s="50"/>
      <c r="I769" s="50"/>
      <c r="J769" s="50">
        <f t="shared" si="49"/>
        <v>0</v>
      </c>
      <c r="K769" s="50"/>
      <c r="L769" s="50">
        <f t="shared" si="50"/>
        <v>0</v>
      </c>
      <c r="M769" s="48" t="str">
        <f t="shared" si="51"/>
        <v/>
      </c>
    </row>
    <row r="770" spans="1:13">
      <c r="A770" s="48" t="str">
        <f t="shared" si="48"/>
        <v/>
      </c>
      <c r="B770" s="49"/>
      <c r="D770" s="50"/>
      <c r="E770" s="50"/>
      <c r="F770" s="50"/>
      <c r="G770" s="50"/>
      <c r="H770" s="50"/>
      <c r="I770" s="50"/>
      <c r="J770" s="50">
        <f t="shared" si="49"/>
        <v>0</v>
      </c>
      <c r="K770" s="50"/>
      <c r="L770" s="50">
        <f t="shared" si="50"/>
        <v>0</v>
      </c>
      <c r="M770" s="48" t="str">
        <f t="shared" si="51"/>
        <v/>
      </c>
    </row>
    <row r="771" spans="1:13">
      <c r="A771" s="48" t="str">
        <f t="shared" si="48"/>
        <v/>
      </c>
      <c r="B771" s="49"/>
      <c r="D771" s="50"/>
      <c r="E771" s="50"/>
      <c r="F771" s="50"/>
      <c r="G771" s="50"/>
      <c r="H771" s="50"/>
      <c r="I771" s="50"/>
      <c r="J771" s="50">
        <f t="shared" si="49"/>
        <v>0</v>
      </c>
      <c r="K771" s="50"/>
      <c r="L771" s="50">
        <f t="shared" si="50"/>
        <v>0</v>
      </c>
      <c r="M771" s="48" t="str">
        <f t="shared" si="51"/>
        <v/>
      </c>
    </row>
    <row r="772" spans="1:13">
      <c r="A772" s="48" t="str">
        <f t="shared" si="48"/>
        <v/>
      </c>
      <c r="B772" s="49"/>
      <c r="D772" s="50"/>
      <c r="E772" s="50"/>
      <c r="F772" s="50"/>
      <c r="G772" s="50"/>
      <c r="H772" s="50"/>
      <c r="I772" s="50"/>
      <c r="J772" s="50">
        <f t="shared" si="49"/>
        <v>0</v>
      </c>
      <c r="K772" s="50"/>
      <c r="L772" s="50">
        <f t="shared" si="50"/>
        <v>0</v>
      </c>
      <c r="M772" s="48" t="str">
        <f t="shared" si="51"/>
        <v/>
      </c>
    </row>
    <row r="773" spans="1:13">
      <c r="A773" s="48" t="str">
        <f t="shared" si="48"/>
        <v/>
      </c>
      <c r="B773" s="49"/>
      <c r="D773" s="50"/>
      <c r="E773" s="50"/>
      <c r="F773" s="50"/>
      <c r="G773" s="50"/>
      <c r="H773" s="50"/>
      <c r="I773" s="50"/>
      <c r="J773" s="50">
        <f t="shared" si="49"/>
        <v>0</v>
      </c>
      <c r="K773" s="50"/>
      <c r="L773" s="50">
        <f t="shared" si="50"/>
        <v>0</v>
      </c>
      <c r="M773" s="48" t="str">
        <f t="shared" si="51"/>
        <v/>
      </c>
    </row>
    <row r="774" spans="1:13">
      <c r="A774" s="48" t="str">
        <f t="shared" si="48"/>
        <v/>
      </c>
      <c r="B774" s="49"/>
      <c r="D774" s="50"/>
      <c r="E774" s="50"/>
      <c r="F774" s="50"/>
      <c r="G774" s="50"/>
      <c r="H774" s="50"/>
      <c r="I774" s="50"/>
      <c r="J774" s="50">
        <f t="shared" si="49"/>
        <v>0</v>
      </c>
      <c r="K774" s="50"/>
      <c r="L774" s="50">
        <f t="shared" si="50"/>
        <v>0</v>
      </c>
      <c r="M774" s="48" t="str">
        <f t="shared" si="51"/>
        <v/>
      </c>
    </row>
    <row r="775" spans="1:13">
      <c r="A775" s="48" t="str">
        <f t="shared" si="48"/>
        <v/>
      </c>
      <c r="B775" s="49"/>
      <c r="D775" s="50"/>
      <c r="E775" s="50"/>
      <c r="F775" s="50"/>
      <c r="G775" s="50"/>
      <c r="H775" s="50"/>
      <c r="I775" s="50"/>
      <c r="J775" s="50">
        <f t="shared" si="49"/>
        <v>0</v>
      </c>
      <c r="K775" s="50"/>
      <c r="L775" s="50">
        <f t="shared" si="50"/>
        <v>0</v>
      </c>
      <c r="M775" s="48" t="str">
        <f t="shared" si="51"/>
        <v/>
      </c>
    </row>
    <row r="776" spans="1:13">
      <c r="A776" s="48" t="str">
        <f t="shared" si="48"/>
        <v/>
      </c>
      <c r="B776" s="49"/>
      <c r="D776" s="50"/>
      <c r="E776" s="50"/>
      <c r="F776" s="50"/>
      <c r="G776" s="50"/>
      <c r="H776" s="50"/>
      <c r="I776" s="50"/>
      <c r="J776" s="50">
        <f t="shared" si="49"/>
        <v>0</v>
      </c>
      <c r="K776" s="50"/>
      <c r="L776" s="50">
        <f t="shared" si="50"/>
        <v>0</v>
      </c>
      <c r="M776" s="48" t="str">
        <f t="shared" si="51"/>
        <v/>
      </c>
    </row>
    <row r="777" spans="1:13">
      <c r="A777" s="48" t="str">
        <f t="shared" si="48"/>
        <v/>
      </c>
      <c r="B777" s="49"/>
      <c r="D777" s="50"/>
      <c r="E777" s="50"/>
      <c r="F777" s="50"/>
      <c r="G777" s="50"/>
      <c r="H777" s="50"/>
      <c r="I777" s="50"/>
      <c r="J777" s="50">
        <f t="shared" si="49"/>
        <v>0</v>
      </c>
      <c r="K777" s="50"/>
      <c r="L777" s="50">
        <f t="shared" si="50"/>
        <v>0</v>
      </c>
      <c r="M777" s="48" t="str">
        <f t="shared" si="51"/>
        <v/>
      </c>
    </row>
    <row r="778" spans="1:13">
      <c r="A778" s="48" t="str">
        <f t="shared" si="48"/>
        <v/>
      </c>
      <c r="B778" s="49"/>
      <c r="D778" s="50"/>
      <c r="E778" s="50"/>
      <c r="F778" s="50"/>
      <c r="G778" s="50"/>
      <c r="H778" s="50"/>
      <c r="I778" s="50"/>
      <c r="J778" s="50">
        <f t="shared" si="49"/>
        <v>0</v>
      </c>
      <c r="K778" s="50"/>
      <c r="L778" s="50">
        <f t="shared" si="50"/>
        <v>0</v>
      </c>
      <c r="M778" s="48" t="str">
        <f t="shared" si="51"/>
        <v/>
      </c>
    </row>
    <row r="779" spans="1:13">
      <c r="A779" s="48" t="str">
        <f t="shared" si="48"/>
        <v/>
      </c>
      <c r="B779" s="49"/>
      <c r="D779" s="50"/>
      <c r="E779" s="50"/>
      <c r="F779" s="50"/>
      <c r="G779" s="50"/>
      <c r="H779" s="50"/>
      <c r="I779" s="50"/>
      <c r="J779" s="50">
        <f t="shared" si="49"/>
        <v>0</v>
      </c>
      <c r="K779" s="50"/>
      <c r="L779" s="50">
        <f t="shared" si="50"/>
        <v>0</v>
      </c>
      <c r="M779" s="48" t="str">
        <f t="shared" si="51"/>
        <v/>
      </c>
    </row>
    <row r="780" spans="1:13">
      <c r="A780" s="48" t="str">
        <f t="shared" si="48"/>
        <v/>
      </c>
      <c r="B780" s="49"/>
      <c r="D780" s="50"/>
      <c r="E780" s="50"/>
      <c r="F780" s="50"/>
      <c r="G780" s="50"/>
      <c r="H780" s="50"/>
      <c r="I780" s="50"/>
      <c r="J780" s="50">
        <f t="shared" si="49"/>
        <v>0</v>
      </c>
      <c r="K780" s="50"/>
      <c r="L780" s="50">
        <f t="shared" si="50"/>
        <v>0</v>
      </c>
      <c r="M780" s="48" t="str">
        <f t="shared" si="51"/>
        <v/>
      </c>
    </row>
    <row r="781" spans="1:13">
      <c r="A781" s="48" t="str">
        <f t="shared" si="48"/>
        <v/>
      </c>
      <c r="B781" s="49"/>
      <c r="D781" s="50"/>
      <c r="E781" s="50"/>
      <c r="F781" s="50"/>
      <c r="G781" s="50"/>
      <c r="H781" s="50"/>
      <c r="I781" s="50"/>
      <c r="J781" s="50">
        <f t="shared" si="49"/>
        <v>0</v>
      </c>
      <c r="K781" s="50"/>
      <c r="L781" s="50">
        <f t="shared" si="50"/>
        <v>0</v>
      </c>
      <c r="M781" s="48" t="str">
        <f t="shared" si="51"/>
        <v/>
      </c>
    </row>
    <row r="782" spans="1:13">
      <c r="A782" s="48" t="str">
        <f t="shared" si="48"/>
        <v/>
      </c>
      <c r="B782" s="49"/>
      <c r="D782" s="50"/>
      <c r="E782" s="50"/>
      <c r="F782" s="50"/>
      <c r="G782" s="50"/>
      <c r="H782" s="50"/>
      <c r="I782" s="50"/>
      <c r="J782" s="50">
        <f t="shared" si="49"/>
        <v>0</v>
      </c>
      <c r="K782" s="50"/>
      <c r="L782" s="50">
        <f t="shared" si="50"/>
        <v>0</v>
      </c>
      <c r="M782" s="48" t="str">
        <f t="shared" si="51"/>
        <v/>
      </c>
    </row>
    <row r="783" spans="1:13">
      <c r="A783" s="48" t="str">
        <f t="shared" si="48"/>
        <v/>
      </c>
      <c r="B783" s="49"/>
      <c r="D783" s="50"/>
      <c r="E783" s="50"/>
      <c r="F783" s="50"/>
      <c r="G783" s="50"/>
      <c r="H783" s="50"/>
      <c r="I783" s="50"/>
      <c r="J783" s="50">
        <f t="shared" si="49"/>
        <v>0</v>
      </c>
      <c r="K783" s="50"/>
      <c r="L783" s="50">
        <f t="shared" si="50"/>
        <v>0</v>
      </c>
      <c r="M783" s="48" t="str">
        <f t="shared" si="51"/>
        <v/>
      </c>
    </row>
    <row r="784" spans="1:13">
      <c r="A784" s="48" t="str">
        <f t="shared" si="48"/>
        <v/>
      </c>
      <c r="B784" s="49"/>
      <c r="D784" s="50"/>
      <c r="E784" s="50"/>
      <c r="F784" s="50"/>
      <c r="G784" s="50"/>
      <c r="H784" s="50"/>
      <c r="I784" s="50"/>
      <c r="J784" s="50">
        <f t="shared" si="49"/>
        <v>0</v>
      </c>
      <c r="K784" s="50"/>
      <c r="L784" s="50">
        <f t="shared" si="50"/>
        <v>0</v>
      </c>
      <c r="M784" s="48" t="str">
        <f t="shared" si="51"/>
        <v/>
      </c>
    </row>
    <row r="785" spans="1:13">
      <c r="A785" s="48" t="str">
        <f t="shared" si="48"/>
        <v/>
      </c>
      <c r="B785" s="49"/>
      <c r="D785" s="50"/>
      <c r="E785" s="50"/>
      <c r="F785" s="50"/>
      <c r="G785" s="50"/>
      <c r="H785" s="50"/>
      <c r="I785" s="50"/>
      <c r="J785" s="50">
        <f t="shared" si="49"/>
        <v>0</v>
      </c>
      <c r="K785" s="50"/>
      <c r="L785" s="50">
        <f t="shared" si="50"/>
        <v>0</v>
      </c>
      <c r="M785" s="48" t="str">
        <f t="shared" si="51"/>
        <v/>
      </c>
    </row>
    <row r="786" spans="1:13">
      <c r="A786" s="48" t="str">
        <f t="shared" si="48"/>
        <v/>
      </c>
      <c r="B786" s="49"/>
      <c r="D786" s="50"/>
      <c r="E786" s="50"/>
      <c r="F786" s="50"/>
      <c r="G786" s="50"/>
      <c r="H786" s="50"/>
      <c r="I786" s="50"/>
      <c r="J786" s="50">
        <f t="shared" si="49"/>
        <v>0</v>
      </c>
      <c r="K786" s="50"/>
      <c r="L786" s="50">
        <f t="shared" si="50"/>
        <v>0</v>
      </c>
      <c r="M786" s="48" t="str">
        <f t="shared" si="51"/>
        <v/>
      </c>
    </row>
    <row r="787" spans="1:13">
      <c r="A787" s="48" t="str">
        <f t="shared" si="48"/>
        <v/>
      </c>
      <c r="B787" s="49"/>
      <c r="D787" s="50"/>
      <c r="E787" s="50"/>
      <c r="F787" s="50"/>
      <c r="G787" s="50"/>
      <c r="H787" s="50"/>
      <c r="I787" s="50"/>
      <c r="J787" s="50">
        <f t="shared" si="49"/>
        <v>0</v>
      </c>
      <c r="K787" s="50"/>
      <c r="L787" s="50">
        <f t="shared" si="50"/>
        <v>0</v>
      </c>
      <c r="M787" s="48" t="str">
        <f t="shared" si="51"/>
        <v/>
      </c>
    </row>
    <row r="788" spans="1:13">
      <c r="A788" s="48" t="str">
        <f t="shared" si="48"/>
        <v/>
      </c>
      <c r="B788" s="49"/>
      <c r="D788" s="50"/>
      <c r="E788" s="50"/>
      <c r="F788" s="50"/>
      <c r="G788" s="50"/>
      <c r="H788" s="50"/>
      <c r="I788" s="50"/>
      <c r="J788" s="50">
        <f t="shared" si="49"/>
        <v>0</v>
      </c>
      <c r="K788" s="50"/>
      <c r="L788" s="50">
        <f t="shared" si="50"/>
        <v>0</v>
      </c>
      <c r="M788" s="48" t="str">
        <f t="shared" si="51"/>
        <v/>
      </c>
    </row>
    <row r="789" spans="1:13">
      <c r="A789" s="48" t="str">
        <f t="shared" si="48"/>
        <v/>
      </c>
      <c r="B789" s="49"/>
      <c r="D789" s="50"/>
      <c r="E789" s="50"/>
      <c r="F789" s="50"/>
      <c r="G789" s="50"/>
      <c r="H789" s="50"/>
      <c r="I789" s="50"/>
      <c r="J789" s="50">
        <f t="shared" si="49"/>
        <v>0</v>
      </c>
      <c r="K789" s="50"/>
      <c r="L789" s="50">
        <f t="shared" si="50"/>
        <v>0</v>
      </c>
      <c r="M789" s="48" t="str">
        <f t="shared" si="51"/>
        <v/>
      </c>
    </row>
    <row r="790" spans="1:13">
      <c r="A790" s="48" t="str">
        <f t="shared" si="48"/>
        <v/>
      </c>
      <c r="B790" s="49"/>
      <c r="D790" s="50"/>
      <c r="E790" s="50"/>
      <c r="F790" s="50"/>
      <c r="G790" s="50"/>
      <c r="H790" s="50"/>
      <c r="I790" s="50"/>
      <c r="J790" s="50">
        <f t="shared" si="49"/>
        <v>0</v>
      </c>
      <c r="K790" s="50"/>
      <c r="L790" s="50">
        <f t="shared" si="50"/>
        <v>0</v>
      </c>
      <c r="M790" s="48" t="str">
        <f t="shared" si="51"/>
        <v/>
      </c>
    </row>
    <row r="791" spans="1:13">
      <c r="A791" s="48" t="str">
        <f t="shared" si="48"/>
        <v/>
      </c>
      <c r="B791" s="49"/>
      <c r="D791" s="50"/>
      <c r="E791" s="50"/>
      <c r="F791" s="50"/>
      <c r="G791" s="50"/>
      <c r="H791" s="50"/>
      <c r="I791" s="50"/>
      <c r="J791" s="50">
        <f t="shared" si="49"/>
        <v>0</v>
      </c>
      <c r="K791" s="50"/>
      <c r="L791" s="50">
        <f t="shared" si="50"/>
        <v>0</v>
      </c>
      <c r="M791" s="48" t="str">
        <f t="shared" si="51"/>
        <v/>
      </c>
    </row>
    <row r="792" spans="1:13">
      <c r="A792" s="48" t="str">
        <f t="shared" si="48"/>
        <v/>
      </c>
      <c r="B792" s="49"/>
      <c r="D792" s="50"/>
      <c r="E792" s="50"/>
      <c r="F792" s="50"/>
      <c r="G792" s="50"/>
      <c r="H792" s="50"/>
      <c r="I792" s="50"/>
      <c r="J792" s="50">
        <f t="shared" si="49"/>
        <v>0</v>
      </c>
      <c r="K792" s="50"/>
      <c r="L792" s="50">
        <f t="shared" si="50"/>
        <v>0</v>
      </c>
      <c r="M792" s="48" t="str">
        <f t="shared" si="51"/>
        <v/>
      </c>
    </row>
    <row r="793" spans="1:13">
      <c r="A793" s="48" t="str">
        <f t="shared" si="48"/>
        <v/>
      </c>
      <c r="B793" s="49"/>
      <c r="D793" s="50"/>
      <c r="E793" s="50"/>
      <c r="F793" s="50"/>
      <c r="G793" s="50"/>
      <c r="H793" s="50"/>
      <c r="I793" s="50"/>
      <c r="J793" s="50">
        <f t="shared" si="49"/>
        <v>0</v>
      </c>
      <c r="K793" s="50"/>
      <c r="L793" s="50">
        <f t="shared" si="50"/>
        <v>0</v>
      </c>
      <c r="M793" s="48" t="str">
        <f t="shared" si="51"/>
        <v/>
      </c>
    </row>
    <row r="794" spans="1:13">
      <c r="A794" s="48" t="str">
        <f t="shared" si="48"/>
        <v/>
      </c>
      <c r="B794" s="49"/>
      <c r="D794" s="50"/>
      <c r="E794" s="50"/>
      <c r="F794" s="50"/>
      <c r="G794" s="50"/>
      <c r="H794" s="50"/>
      <c r="I794" s="50"/>
      <c r="J794" s="50">
        <f t="shared" si="49"/>
        <v>0</v>
      </c>
      <c r="K794" s="50"/>
      <c r="L794" s="50">
        <f t="shared" si="50"/>
        <v>0</v>
      </c>
      <c r="M794" s="48" t="str">
        <f t="shared" si="51"/>
        <v/>
      </c>
    </row>
    <row r="795" spans="1:13">
      <c r="A795" s="48" t="str">
        <f t="shared" si="48"/>
        <v/>
      </c>
      <c r="B795" s="49"/>
      <c r="D795" s="50"/>
      <c r="E795" s="50"/>
      <c r="F795" s="50"/>
      <c r="G795" s="50"/>
      <c r="H795" s="50"/>
      <c r="I795" s="50"/>
      <c r="J795" s="50">
        <f t="shared" si="49"/>
        <v>0</v>
      </c>
      <c r="K795" s="50"/>
      <c r="L795" s="50">
        <f t="shared" si="50"/>
        <v>0</v>
      </c>
      <c r="M795" s="48" t="str">
        <f t="shared" si="51"/>
        <v/>
      </c>
    </row>
    <row r="796" spans="1:13">
      <c r="A796" s="48" t="str">
        <f t="shared" si="48"/>
        <v/>
      </c>
      <c r="B796" s="49"/>
      <c r="D796" s="50"/>
      <c r="E796" s="50"/>
      <c r="F796" s="50"/>
      <c r="G796" s="50"/>
      <c r="H796" s="50"/>
      <c r="I796" s="50"/>
      <c r="J796" s="50">
        <f t="shared" si="49"/>
        <v>0</v>
      </c>
      <c r="K796" s="50"/>
      <c r="L796" s="50">
        <f t="shared" si="50"/>
        <v>0</v>
      </c>
      <c r="M796" s="48" t="str">
        <f t="shared" si="51"/>
        <v/>
      </c>
    </row>
    <row r="797" spans="1:13">
      <c r="A797" s="48" t="str">
        <f t="shared" si="48"/>
        <v/>
      </c>
      <c r="B797" s="49"/>
      <c r="D797" s="50"/>
      <c r="E797" s="50"/>
      <c r="F797" s="50"/>
      <c r="G797" s="50"/>
      <c r="H797" s="50"/>
      <c r="I797" s="50"/>
      <c r="J797" s="50">
        <f t="shared" si="49"/>
        <v>0</v>
      </c>
      <c r="K797" s="50"/>
      <c r="L797" s="50">
        <f t="shared" si="50"/>
        <v>0</v>
      </c>
      <c r="M797" s="48" t="str">
        <f t="shared" si="51"/>
        <v/>
      </c>
    </row>
    <row r="798" spans="1:13">
      <c r="A798" s="48" t="str">
        <f t="shared" si="48"/>
        <v/>
      </c>
      <c r="B798" s="49"/>
      <c r="D798" s="50"/>
      <c r="E798" s="50"/>
      <c r="F798" s="50"/>
      <c r="G798" s="50"/>
      <c r="H798" s="50"/>
      <c r="I798" s="50"/>
      <c r="J798" s="50">
        <f t="shared" si="49"/>
        <v>0</v>
      </c>
      <c r="K798" s="50"/>
      <c r="L798" s="50">
        <f t="shared" si="50"/>
        <v>0</v>
      </c>
      <c r="M798" s="48" t="str">
        <f t="shared" si="51"/>
        <v/>
      </c>
    </row>
    <row r="799" spans="1:13">
      <c r="A799" s="48" t="str">
        <f t="shared" si="48"/>
        <v/>
      </c>
      <c r="B799" s="49"/>
      <c r="D799" s="50"/>
      <c r="E799" s="50"/>
      <c r="F799" s="50"/>
      <c r="G799" s="50"/>
      <c r="H799" s="50"/>
      <c r="I799" s="50"/>
      <c r="J799" s="50">
        <f t="shared" si="49"/>
        <v>0</v>
      </c>
      <c r="K799" s="50"/>
      <c r="L799" s="50">
        <f t="shared" si="50"/>
        <v>0</v>
      </c>
      <c r="M799" s="48" t="str">
        <f t="shared" si="51"/>
        <v/>
      </c>
    </row>
    <row r="800" spans="1:13">
      <c r="A800" s="48" t="str">
        <f t="shared" si="48"/>
        <v/>
      </c>
      <c r="B800" s="49"/>
      <c r="D800" s="50"/>
      <c r="E800" s="50"/>
      <c r="F800" s="50"/>
      <c r="G800" s="50"/>
      <c r="H800" s="50"/>
      <c r="I800" s="50"/>
      <c r="J800" s="50">
        <f t="shared" si="49"/>
        <v>0</v>
      </c>
      <c r="K800" s="50"/>
      <c r="L800" s="50">
        <f t="shared" si="50"/>
        <v>0</v>
      </c>
      <c r="M800" s="48" t="str">
        <f t="shared" si="51"/>
        <v/>
      </c>
    </row>
    <row r="801" spans="1:13">
      <c r="A801" s="48" t="str">
        <f t="shared" si="48"/>
        <v/>
      </c>
      <c r="B801" s="49"/>
      <c r="D801" s="50"/>
      <c r="E801" s="50"/>
      <c r="F801" s="50"/>
      <c r="G801" s="50"/>
      <c r="H801" s="50"/>
      <c r="I801" s="50"/>
      <c r="J801" s="50">
        <f t="shared" si="49"/>
        <v>0</v>
      </c>
      <c r="K801" s="50"/>
      <c r="L801" s="50">
        <f t="shared" si="50"/>
        <v>0</v>
      </c>
      <c r="M801" s="48" t="str">
        <f t="shared" si="51"/>
        <v/>
      </c>
    </row>
    <row r="802" spans="1:13">
      <c r="A802" s="48" t="str">
        <f t="shared" si="48"/>
        <v/>
      </c>
      <c r="B802" s="49"/>
      <c r="D802" s="50"/>
      <c r="E802" s="50"/>
      <c r="F802" s="50"/>
      <c r="G802" s="50"/>
      <c r="H802" s="50"/>
      <c r="I802" s="50"/>
      <c r="J802" s="50">
        <f t="shared" si="49"/>
        <v>0</v>
      </c>
      <c r="K802" s="50"/>
      <c r="L802" s="50">
        <f t="shared" si="50"/>
        <v>0</v>
      </c>
      <c r="M802" s="48" t="str">
        <f t="shared" si="51"/>
        <v/>
      </c>
    </row>
    <row r="803" spans="1:13">
      <c r="A803" s="48" t="str">
        <f t="shared" si="48"/>
        <v/>
      </c>
      <c r="B803" s="49"/>
      <c r="D803" s="50"/>
      <c r="E803" s="50"/>
      <c r="F803" s="50"/>
      <c r="G803" s="50"/>
      <c r="H803" s="50"/>
      <c r="I803" s="50"/>
      <c r="J803" s="50">
        <f t="shared" si="49"/>
        <v>0</v>
      </c>
      <c r="K803" s="50"/>
      <c r="L803" s="50">
        <f t="shared" si="50"/>
        <v>0</v>
      </c>
      <c r="M803" s="48" t="str">
        <f t="shared" si="51"/>
        <v/>
      </c>
    </row>
    <row r="804" spans="1:13">
      <c r="A804" s="48" t="str">
        <f t="shared" si="48"/>
        <v/>
      </c>
      <c r="B804" s="49"/>
      <c r="D804" s="50"/>
      <c r="E804" s="50"/>
      <c r="F804" s="50"/>
      <c r="G804" s="50"/>
      <c r="H804" s="50"/>
      <c r="I804" s="50"/>
      <c r="J804" s="50">
        <f t="shared" si="49"/>
        <v>0</v>
      </c>
      <c r="K804" s="50"/>
      <c r="L804" s="50">
        <f t="shared" si="50"/>
        <v>0</v>
      </c>
      <c r="M804" s="48" t="str">
        <f t="shared" si="51"/>
        <v/>
      </c>
    </row>
    <row r="805" spans="1:13">
      <c r="A805" s="48" t="str">
        <f t="shared" ref="A805:A868" si="52">IF(ISBLANK(B805),"",A804+1)</f>
        <v/>
      </c>
      <c r="B805" s="49"/>
      <c r="D805" s="50"/>
      <c r="E805" s="50"/>
      <c r="F805" s="50"/>
      <c r="G805" s="50"/>
      <c r="H805" s="50"/>
      <c r="I805" s="50"/>
      <c r="J805" s="50">
        <f t="shared" ref="J805:J868" si="53">SUM(D805:I805)</f>
        <v>0</v>
      </c>
      <c r="K805" s="50"/>
      <c r="L805" s="50">
        <f t="shared" ref="L805:L868" si="54">IF(ISERROR(ROUNDUP(K805/J805,-3)),0,ROUNDUP(K805/J805,-3))</f>
        <v>0</v>
      </c>
      <c r="M805" s="48" t="str">
        <f t="shared" ref="M805:M868" si="55">IF(ISBLANK(B805),"",MONTH(B805))</f>
        <v/>
      </c>
    </row>
    <row r="806" spans="1:13">
      <c r="A806" s="48" t="str">
        <f t="shared" si="52"/>
        <v/>
      </c>
      <c r="B806" s="49"/>
      <c r="D806" s="50"/>
      <c r="E806" s="50"/>
      <c r="F806" s="50"/>
      <c r="G806" s="50"/>
      <c r="H806" s="50"/>
      <c r="I806" s="50"/>
      <c r="J806" s="50">
        <f t="shared" si="53"/>
        <v>0</v>
      </c>
      <c r="K806" s="50"/>
      <c r="L806" s="50">
        <f t="shared" si="54"/>
        <v>0</v>
      </c>
      <c r="M806" s="48" t="str">
        <f t="shared" si="55"/>
        <v/>
      </c>
    </row>
    <row r="807" spans="1:13">
      <c r="A807" s="48" t="str">
        <f t="shared" si="52"/>
        <v/>
      </c>
      <c r="B807" s="49"/>
      <c r="D807" s="50"/>
      <c r="E807" s="50"/>
      <c r="F807" s="50"/>
      <c r="G807" s="50"/>
      <c r="H807" s="50"/>
      <c r="I807" s="50"/>
      <c r="J807" s="50">
        <f t="shared" si="53"/>
        <v>0</v>
      </c>
      <c r="K807" s="50"/>
      <c r="L807" s="50">
        <f t="shared" si="54"/>
        <v>0</v>
      </c>
      <c r="M807" s="48" t="str">
        <f t="shared" si="55"/>
        <v/>
      </c>
    </row>
    <row r="808" spans="1:13">
      <c r="A808" s="48" t="str">
        <f t="shared" si="52"/>
        <v/>
      </c>
      <c r="B808" s="49"/>
      <c r="D808" s="50"/>
      <c r="E808" s="50"/>
      <c r="F808" s="50"/>
      <c r="G808" s="50"/>
      <c r="H808" s="50"/>
      <c r="I808" s="50"/>
      <c r="J808" s="50">
        <f t="shared" si="53"/>
        <v>0</v>
      </c>
      <c r="K808" s="50"/>
      <c r="L808" s="50">
        <f t="shared" si="54"/>
        <v>0</v>
      </c>
      <c r="M808" s="48" t="str">
        <f t="shared" si="55"/>
        <v/>
      </c>
    </row>
    <row r="809" spans="1:13">
      <c r="A809" s="48" t="str">
        <f t="shared" si="52"/>
        <v/>
      </c>
      <c r="B809" s="49"/>
      <c r="D809" s="50"/>
      <c r="E809" s="50"/>
      <c r="F809" s="50"/>
      <c r="G809" s="50"/>
      <c r="H809" s="50"/>
      <c r="I809" s="50"/>
      <c r="J809" s="50">
        <f t="shared" si="53"/>
        <v>0</v>
      </c>
      <c r="K809" s="50"/>
      <c r="L809" s="50">
        <f t="shared" si="54"/>
        <v>0</v>
      </c>
      <c r="M809" s="48" t="str">
        <f t="shared" si="55"/>
        <v/>
      </c>
    </row>
    <row r="810" spans="1:13">
      <c r="A810" s="48" t="str">
        <f t="shared" si="52"/>
        <v/>
      </c>
      <c r="B810" s="49"/>
      <c r="D810" s="50"/>
      <c r="E810" s="50"/>
      <c r="F810" s="50"/>
      <c r="G810" s="50"/>
      <c r="H810" s="50"/>
      <c r="I810" s="50"/>
      <c r="J810" s="50">
        <f t="shared" si="53"/>
        <v>0</v>
      </c>
      <c r="K810" s="50"/>
      <c r="L810" s="50">
        <f t="shared" si="54"/>
        <v>0</v>
      </c>
      <c r="M810" s="48" t="str">
        <f t="shared" si="55"/>
        <v/>
      </c>
    </row>
    <row r="811" spans="1:13">
      <c r="A811" s="48" t="str">
        <f t="shared" si="52"/>
        <v/>
      </c>
      <c r="B811" s="49"/>
      <c r="D811" s="50"/>
      <c r="E811" s="50"/>
      <c r="F811" s="50"/>
      <c r="G811" s="50"/>
      <c r="H811" s="50"/>
      <c r="I811" s="50"/>
      <c r="J811" s="50">
        <f t="shared" si="53"/>
        <v>0</v>
      </c>
      <c r="K811" s="50"/>
      <c r="L811" s="50">
        <f t="shared" si="54"/>
        <v>0</v>
      </c>
      <c r="M811" s="48" t="str">
        <f t="shared" si="55"/>
        <v/>
      </c>
    </row>
    <row r="812" spans="1:13">
      <c r="A812" s="48" t="str">
        <f t="shared" si="52"/>
        <v/>
      </c>
      <c r="B812" s="49"/>
      <c r="D812" s="50"/>
      <c r="E812" s="50"/>
      <c r="F812" s="50"/>
      <c r="G812" s="50"/>
      <c r="H812" s="50"/>
      <c r="I812" s="50"/>
      <c r="J812" s="50">
        <f t="shared" si="53"/>
        <v>0</v>
      </c>
      <c r="K812" s="50"/>
      <c r="L812" s="50">
        <f t="shared" si="54"/>
        <v>0</v>
      </c>
      <c r="M812" s="48" t="str">
        <f t="shared" si="55"/>
        <v/>
      </c>
    </row>
    <row r="813" spans="1:13">
      <c r="A813" s="48" t="str">
        <f t="shared" si="52"/>
        <v/>
      </c>
      <c r="B813" s="49"/>
      <c r="D813" s="50"/>
      <c r="E813" s="50"/>
      <c r="F813" s="50"/>
      <c r="G813" s="50"/>
      <c r="H813" s="50"/>
      <c r="I813" s="50"/>
      <c r="J813" s="50">
        <f t="shared" si="53"/>
        <v>0</v>
      </c>
      <c r="K813" s="50"/>
      <c r="L813" s="50">
        <f t="shared" si="54"/>
        <v>0</v>
      </c>
      <c r="M813" s="48" t="str">
        <f t="shared" si="55"/>
        <v/>
      </c>
    </row>
    <row r="814" spans="1:13">
      <c r="A814" s="48" t="str">
        <f t="shared" si="52"/>
        <v/>
      </c>
      <c r="B814" s="49"/>
      <c r="D814" s="50"/>
      <c r="E814" s="50"/>
      <c r="F814" s="50"/>
      <c r="G814" s="50"/>
      <c r="H814" s="50"/>
      <c r="I814" s="50"/>
      <c r="J814" s="50">
        <f t="shared" si="53"/>
        <v>0</v>
      </c>
      <c r="K814" s="50"/>
      <c r="L814" s="50">
        <f t="shared" si="54"/>
        <v>0</v>
      </c>
      <c r="M814" s="48" t="str">
        <f t="shared" si="55"/>
        <v/>
      </c>
    </row>
    <row r="815" spans="1:13">
      <c r="A815" s="48" t="str">
        <f t="shared" si="52"/>
        <v/>
      </c>
      <c r="B815" s="49"/>
      <c r="D815" s="50"/>
      <c r="E815" s="50"/>
      <c r="F815" s="50"/>
      <c r="G815" s="50"/>
      <c r="H815" s="50"/>
      <c r="I815" s="50"/>
      <c r="J815" s="50">
        <f t="shared" si="53"/>
        <v>0</v>
      </c>
      <c r="K815" s="50"/>
      <c r="L815" s="50">
        <f t="shared" si="54"/>
        <v>0</v>
      </c>
      <c r="M815" s="48" t="str">
        <f t="shared" si="55"/>
        <v/>
      </c>
    </row>
    <row r="816" spans="1:13">
      <c r="A816" s="48" t="str">
        <f t="shared" si="52"/>
        <v/>
      </c>
      <c r="B816" s="49"/>
      <c r="D816" s="50"/>
      <c r="E816" s="50"/>
      <c r="F816" s="50"/>
      <c r="G816" s="50"/>
      <c r="H816" s="50"/>
      <c r="I816" s="50"/>
      <c r="J816" s="50">
        <f t="shared" si="53"/>
        <v>0</v>
      </c>
      <c r="K816" s="50"/>
      <c r="L816" s="50">
        <f t="shared" si="54"/>
        <v>0</v>
      </c>
      <c r="M816" s="48" t="str">
        <f t="shared" si="55"/>
        <v/>
      </c>
    </row>
    <row r="817" spans="1:13">
      <c r="A817" s="48" t="str">
        <f t="shared" si="52"/>
        <v/>
      </c>
      <c r="B817" s="49"/>
      <c r="D817" s="50"/>
      <c r="E817" s="50"/>
      <c r="F817" s="50"/>
      <c r="G817" s="50"/>
      <c r="H817" s="50"/>
      <c r="I817" s="50"/>
      <c r="J817" s="50">
        <f t="shared" si="53"/>
        <v>0</v>
      </c>
      <c r="K817" s="50"/>
      <c r="L817" s="50">
        <f t="shared" si="54"/>
        <v>0</v>
      </c>
      <c r="M817" s="48" t="str">
        <f t="shared" si="55"/>
        <v/>
      </c>
    </row>
    <row r="818" spans="1:13">
      <c r="A818" s="48" t="str">
        <f t="shared" si="52"/>
        <v/>
      </c>
      <c r="B818" s="49"/>
      <c r="D818" s="50"/>
      <c r="E818" s="50"/>
      <c r="F818" s="50"/>
      <c r="G818" s="50"/>
      <c r="H818" s="50"/>
      <c r="I818" s="50"/>
      <c r="J818" s="50">
        <f t="shared" si="53"/>
        <v>0</v>
      </c>
      <c r="K818" s="50"/>
      <c r="L818" s="50">
        <f t="shared" si="54"/>
        <v>0</v>
      </c>
      <c r="M818" s="48" t="str">
        <f t="shared" si="55"/>
        <v/>
      </c>
    </row>
    <row r="819" spans="1:13">
      <c r="A819" s="48" t="str">
        <f t="shared" si="52"/>
        <v/>
      </c>
      <c r="B819" s="49"/>
      <c r="D819" s="50"/>
      <c r="E819" s="50"/>
      <c r="F819" s="50"/>
      <c r="G819" s="50"/>
      <c r="H819" s="50"/>
      <c r="I819" s="50"/>
      <c r="J819" s="50">
        <f t="shared" si="53"/>
        <v>0</v>
      </c>
      <c r="K819" s="50"/>
      <c r="L819" s="50">
        <f t="shared" si="54"/>
        <v>0</v>
      </c>
      <c r="M819" s="48" t="str">
        <f t="shared" si="55"/>
        <v/>
      </c>
    </row>
    <row r="820" spans="1:13">
      <c r="A820" s="48" t="str">
        <f t="shared" si="52"/>
        <v/>
      </c>
      <c r="B820" s="49"/>
      <c r="D820" s="50"/>
      <c r="E820" s="50"/>
      <c r="F820" s="50"/>
      <c r="G820" s="50"/>
      <c r="H820" s="50"/>
      <c r="I820" s="50"/>
      <c r="J820" s="50">
        <f t="shared" si="53"/>
        <v>0</v>
      </c>
      <c r="K820" s="50"/>
      <c r="L820" s="50">
        <f t="shared" si="54"/>
        <v>0</v>
      </c>
      <c r="M820" s="48" t="str">
        <f t="shared" si="55"/>
        <v/>
      </c>
    </row>
    <row r="821" spans="1:13">
      <c r="A821" s="48" t="str">
        <f t="shared" si="52"/>
        <v/>
      </c>
      <c r="B821" s="49"/>
      <c r="D821" s="50"/>
      <c r="E821" s="50"/>
      <c r="F821" s="50"/>
      <c r="G821" s="50"/>
      <c r="H821" s="50"/>
      <c r="I821" s="50"/>
      <c r="J821" s="50">
        <f t="shared" si="53"/>
        <v>0</v>
      </c>
      <c r="K821" s="50"/>
      <c r="L821" s="50">
        <f t="shared" si="54"/>
        <v>0</v>
      </c>
      <c r="M821" s="48" t="str">
        <f t="shared" si="55"/>
        <v/>
      </c>
    </row>
    <row r="822" spans="1:13">
      <c r="A822" s="48" t="str">
        <f t="shared" si="52"/>
        <v/>
      </c>
      <c r="B822" s="49"/>
      <c r="D822" s="50"/>
      <c r="E822" s="50"/>
      <c r="F822" s="50"/>
      <c r="G822" s="50"/>
      <c r="H822" s="50"/>
      <c r="I822" s="50"/>
      <c r="J822" s="50">
        <f t="shared" si="53"/>
        <v>0</v>
      </c>
      <c r="K822" s="50"/>
      <c r="L822" s="50">
        <f t="shared" si="54"/>
        <v>0</v>
      </c>
      <c r="M822" s="48" t="str">
        <f t="shared" si="55"/>
        <v/>
      </c>
    </row>
    <row r="823" spans="1:13">
      <c r="A823" s="48" t="str">
        <f t="shared" si="52"/>
        <v/>
      </c>
      <c r="B823" s="49"/>
      <c r="D823" s="50"/>
      <c r="E823" s="50"/>
      <c r="F823" s="50"/>
      <c r="G823" s="50"/>
      <c r="H823" s="50"/>
      <c r="I823" s="50"/>
      <c r="J823" s="50">
        <f t="shared" si="53"/>
        <v>0</v>
      </c>
      <c r="K823" s="50"/>
      <c r="L823" s="50">
        <f t="shared" si="54"/>
        <v>0</v>
      </c>
      <c r="M823" s="48" t="str">
        <f t="shared" si="55"/>
        <v/>
      </c>
    </row>
    <row r="824" spans="1:13">
      <c r="A824" s="48" t="str">
        <f t="shared" si="52"/>
        <v/>
      </c>
      <c r="B824" s="49"/>
      <c r="D824" s="50"/>
      <c r="E824" s="50"/>
      <c r="F824" s="50"/>
      <c r="G824" s="50"/>
      <c r="H824" s="50"/>
      <c r="I824" s="50"/>
      <c r="J824" s="50">
        <f t="shared" si="53"/>
        <v>0</v>
      </c>
      <c r="K824" s="50"/>
      <c r="L824" s="50">
        <f t="shared" si="54"/>
        <v>0</v>
      </c>
      <c r="M824" s="48" t="str">
        <f t="shared" si="55"/>
        <v/>
      </c>
    </row>
    <row r="825" spans="1:13">
      <c r="A825" s="48" t="str">
        <f t="shared" si="52"/>
        <v/>
      </c>
      <c r="B825" s="49"/>
      <c r="D825" s="50"/>
      <c r="E825" s="50"/>
      <c r="F825" s="50"/>
      <c r="G825" s="50"/>
      <c r="H825" s="50"/>
      <c r="I825" s="50"/>
      <c r="J825" s="50">
        <f t="shared" si="53"/>
        <v>0</v>
      </c>
      <c r="K825" s="50"/>
      <c r="L825" s="50">
        <f t="shared" si="54"/>
        <v>0</v>
      </c>
      <c r="M825" s="48" t="str">
        <f t="shared" si="55"/>
        <v/>
      </c>
    </row>
    <row r="826" spans="1:13">
      <c r="A826" s="48" t="str">
        <f t="shared" si="52"/>
        <v/>
      </c>
      <c r="B826" s="49"/>
      <c r="D826" s="50"/>
      <c r="E826" s="50"/>
      <c r="F826" s="50"/>
      <c r="G826" s="50"/>
      <c r="H826" s="50"/>
      <c r="I826" s="50"/>
      <c r="J826" s="50">
        <f t="shared" si="53"/>
        <v>0</v>
      </c>
      <c r="K826" s="50"/>
      <c r="L826" s="50">
        <f t="shared" si="54"/>
        <v>0</v>
      </c>
      <c r="M826" s="48" t="str">
        <f t="shared" si="55"/>
        <v/>
      </c>
    </row>
    <row r="827" spans="1:13">
      <c r="A827" s="48" t="str">
        <f t="shared" si="52"/>
        <v/>
      </c>
      <c r="B827" s="49"/>
      <c r="D827" s="50"/>
      <c r="E827" s="50"/>
      <c r="F827" s="50"/>
      <c r="G827" s="50"/>
      <c r="H827" s="50"/>
      <c r="I827" s="50"/>
      <c r="J827" s="50">
        <f t="shared" si="53"/>
        <v>0</v>
      </c>
      <c r="K827" s="50"/>
      <c r="L827" s="50">
        <f t="shared" si="54"/>
        <v>0</v>
      </c>
      <c r="M827" s="48" t="str">
        <f t="shared" si="55"/>
        <v/>
      </c>
    </row>
    <row r="828" spans="1:13">
      <c r="A828" s="48" t="str">
        <f t="shared" si="52"/>
        <v/>
      </c>
      <c r="B828" s="49"/>
      <c r="D828" s="50"/>
      <c r="E828" s="50"/>
      <c r="F828" s="50"/>
      <c r="G828" s="50"/>
      <c r="H828" s="50"/>
      <c r="I828" s="50"/>
      <c r="J828" s="50">
        <f t="shared" si="53"/>
        <v>0</v>
      </c>
      <c r="K828" s="50"/>
      <c r="L828" s="50">
        <f t="shared" si="54"/>
        <v>0</v>
      </c>
      <c r="M828" s="48" t="str">
        <f t="shared" si="55"/>
        <v/>
      </c>
    </row>
    <row r="829" spans="1:13">
      <c r="A829" s="48" t="str">
        <f t="shared" si="52"/>
        <v/>
      </c>
      <c r="B829" s="49"/>
      <c r="D829" s="50"/>
      <c r="E829" s="50"/>
      <c r="F829" s="50"/>
      <c r="G829" s="50"/>
      <c r="H829" s="50"/>
      <c r="I829" s="50"/>
      <c r="J829" s="50">
        <f t="shared" si="53"/>
        <v>0</v>
      </c>
      <c r="K829" s="50"/>
      <c r="L829" s="50">
        <f t="shared" si="54"/>
        <v>0</v>
      </c>
      <c r="M829" s="48" t="str">
        <f t="shared" si="55"/>
        <v/>
      </c>
    </row>
    <row r="830" spans="1:13">
      <c r="A830" s="48" t="str">
        <f t="shared" si="52"/>
        <v/>
      </c>
      <c r="B830" s="49"/>
      <c r="D830" s="50"/>
      <c r="E830" s="50"/>
      <c r="F830" s="50"/>
      <c r="G830" s="50"/>
      <c r="H830" s="50"/>
      <c r="I830" s="50"/>
      <c r="J830" s="50">
        <f t="shared" si="53"/>
        <v>0</v>
      </c>
      <c r="K830" s="50"/>
      <c r="L830" s="50">
        <f t="shared" si="54"/>
        <v>0</v>
      </c>
      <c r="M830" s="48" t="str">
        <f t="shared" si="55"/>
        <v/>
      </c>
    </row>
    <row r="831" spans="1:13">
      <c r="A831" s="48" t="str">
        <f t="shared" si="52"/>
        <v/>
      </c>
      <c r="B831" s="49"/>
      <c r="D831" s="50"/>
      <c r="E831" s="50"/>
      <c r="F831" s="50"/>
      <c r="G831" s="50"/>
      <c r="H831" s="50"/>
      <c r="I831" s="50"/>
      <c r="J831" s="50">
        <f t="shared" si="53"/>
        <v>0</v>
      </c>
      <c r="K831" s="50"/>
      <c r="L831" s="50">
        <f t="shared" si="54"/>
        <v>0</v>
      </c>
      <c r="M831" s="48" t="str">
        <f t="shared" si="55"/>
        <v/>
      </c>
    </row>
    <row r="832" spans="1:13">
      <c r="A832" s="48" t="str">
        <f t="shared" si="52"/>
        <v/>
      </c>
      <c r="B832" s="49"/>
      <c r="D832" s="50"/>
      <c r="E832" s="50"/>
      <c r="F832" s="50"/>
      <c r="G832" s="50"/>
      <c r="H832" s="50"/>
      <c r="I832" s="50"/>
      <c r="J832" s="50">
        <f t="shared" si="53"/>
        <v>0</v>
      </c>
      <c r="K832" s="50"/>
      <c r="L832" s="50">
        <f t="shared" si="54"/>
        <v>0</v>
      </c>
      <c r="M832" s="48" t="str">
        <f t="shared" si="55"/>
        <v/>
      </c>
    </row>
    <row r="833" spans="1:13">
      <c r="A833" s="48" t="str">
        <f t="shared" si="52"/>
        <v/>
      </c>
      <c r="B833" s="49"/>
      <c r="D833" s="50"/>
      <c r="E833" s="50"/>
      <c r="F833" s="50"/>
      <c r="G833" s="50"/>
      <c r="H833" s="50"/>
      <c r="I833" s="50"/>
      <c r="J833" s="50">
        <f t="shared" si="53"/>
        <v>0</v>
      </c>
      <c r="K833" s="50"/>
      <c r="L833" s="50">
        <f t="shared" si="54"/>
        <v>0</v>
      </c>
      <c r="M833" s="48" t="str">
        <f t="shared" si="55"/>
        <v/>
      </c>
    </row>
    <row r="834" spans="1:13">
      <c r="A834" s="48" t="str">
        <f t="shared" si="52"/>
        <v/>
      </c>
      <c r="B834" s="49"/>
      <c r="D834" s="50"/>
      <c r="E834" s="50"/>
      <c r="F834" s="50"/>
      <c r="G834" s="50"/>
      <c r="H834" s="50"/>
      <c r="I834" s="50"/>
      <c r="J834" s="50">
        <f t="shared" si="53"/>
        <v>0</v>
      </c>
      <c r="K834" s="50"/>
      <c r="L834" s="50">
        <f t="shared" si="54"/>
        <v>0</v>
      </c>
      <c r="M834" s="48" t="str">
        <f t="shared" si="55"/>
        <v/>
      </c>
    </row>
    <row r="835" spans="1:13">
      <c r="A835" s="48" t="str">
        <f t="shared" si="52"/>
        <v/>
      </c>
      <c r="B835" s="49"/>
      <c r="D835" s="50"/>
      <c r="E835" s="50"/>
      <c r="F835" s="50"/>
      <c r="G835" s="50"/>
      <c r="H835" s="50"/>
      <c r="I835" s="50"/>
      <c r="J835" s="50">
        <f t="shared" si="53"/>
        <v>0</v>
      </c>
      <c r="K835" s="50"/>
      <c r="L835" s="50">
        <f t="shared" si="54"/>
        <v>0</v>
      </c>
      <c r="M835" s="48" t="str">
        <f t="shared" si="55"/>
        <v/>
      </c>
    </row>
    <row r="836" spans="1:13">
      <c r="A836" s="48" t="str">
        <f t="shared" si="52"/>
        <v/>
      </c>
      <c r="B836" s="49"/>
      <c r="D836" s="50"/>
      <c r="E836" s="50"/>
      <c r="F836" s="50"/>
      <c r="G836" s="50"/>
      <c r="H836" s="50"/>
      <c r="I836" s="50"/>
      <c r="J836" s="50">
        <f t="shared" si="53"/>
        <v>0</v>
      </c>
      <c r="K836" s="50"/>
      <c r="L836" s="50">
        <f t="shared" si="54"/>
        <v>0</v>
      </c>
      <c r="M836" s="48" t="str">
        <f t="shared" si="55"/>
        <v/>
      </c>
    </row>
    <row r="837" spans="1:13">
      <c r="A837" s="48" t="str">
        <f t="shared" si="52"/>
        <v/>
      </c>
      <c r="B837" s="49"/>
      <c r="D837" s="50"/>
      <c r="E837" s="50"/>
      <c r="F837" s="50"/>
      <c r="G837" s="50"/>
      <c r="H837" s="50"/>
      <c r="I837" s="50"/>
      <c r="J837" s="50">
        <f t="shared" si="53"/>
        <v>0</v>
      </c>
      <c r="K837" s="50"/>
      <c r="L837" s="50">
        <f t="shared" si="54"/>
        <v>0</v>
      </c>
      <c r="M837" s="48" t="str">
        <f t="shared" si="55"/>
        <v/>
      </c>
    </row>
    <row r="838" spans="1:13">
      <c r="A838" s="48" t="str">
        <f t="shared" si="52"/>
        <v/>
      </c>
      <c r="B838" s="49"/>
      <c r="D838" s="50"/>
      <c r="E838" s="50"/>
      <c r="F838" s="50"/>
      <c r="G838" s="50"/>
      <c r="H838" s="50"/>
      <c r="I838" s="50"/>
      <c r="J838" s="50">
        <f t="shared" si="53"/>
        <v>0</v>
      </c>
      <c r="K838" s="50"/>
      <c r="L838" s="50">
        <f t="shared" si="54"/>
        <v>0</v>
      </c>
      <c r="M838" s="48" t="str">
        <f t="shared" si="55"/>
        <v/>
      </c>
    </row>
    <row r="839" spans="1:13">
      <c r="A839" s="48" t="str">
        <f t="shared" si="52"/>
        <v/>
      </c>
      <c r="B839" s="49"/>
      <c r="D839" s="50"/>
      <c r="E839" s="50"/>
      <c r="F839" s="50"/>
      <c r="G839" s="50"/>
      <c r="H839" s="50"/>
      <c r="I839" s="50"/>
      <c r="J839" s="50">
        <f t="shared" si="53"/>
        <v>0</v>
      </c>
      <c r="K839" s="50"/>
      <c r="L839" s="50">
        <f t="shared" si="54"/>
        <v>0</v>
      </c>
      <c r="M839" s="48" t="str">
        <f t="shared" si="55"/>
        <v/>
      </c>
    </row>
    <row r="840" spans="1:13">
      <c r="A840" s="48" t="str">
        <f t="shared" si="52"/>
        <v/>
      </c>
      <c r="B840" s="49"/>
      <c r="D840" s="50"/>
      <c r="E840" s="50"/>
      <c r="F840" s="50"/>
      <c r="G840" s="50"/>
      <c r="H840" s="50"/>
      <c r="I840" s="50"/>
      <c r="J840" s="50">
        <f t="shared" si="53"/>
        <v>0</v>
      </c>
      <c r="K840" s="50"/>
      <c r="L840" s="50">
        <f t="shared" si="54"/>
        <v>0</v>
      </c>
      <c r="M840" s="48" t="str">
        <f t="shared" si="55"/>
        <v/>
      </c>
    </row>
    <row r="841" spans="1:13">
      <c r="A841" s="48" t="str">
        <f t="shared" si="52"/>
        <v/>
      </c>
      <c r="B841" s="49"/>
      <c r="D841" s="50"/>
      <c r="E841" s="50"/>
      <c r="F841" s="50"/>
      <c r="G841" s="50"/>
      <c r="H841" s="50"/>
      <c r="I841" s="50"/>
      <c r="J841" s="50">
        <f t="shared" si="53"/>
        <v>0</v>
      </c>
      <c r="K841" s="50"/>
      <c r="L841" s="50">
        <f t="shared" si="54"/>
        <v>0</v>
      </c>
      <c r="M841" s="48" t="str">
        <f t="shared" si="55"/>
        <v/>
      </c>
    </row>
    <row r="842" spans="1:13">
      <c r="A842" s="48" t="str">
        <f t="shared" si="52"/>
        <v/>
      </c>
      <c r="B842" s="49"/>
      <c r="D842" s="50"/>
      <c r="E842" s="50"/>
      <c r="F842" s="50"/>
      <c r="G842" s="50"/>
      <c r="H842" s="50"/>
      <c r="I842" s="50"/>
      <c r="J842" s="50">
        <f t="shared" si="53"/>
        <v>0</v>
      </c>
      <c r="K842" s="50"/>
      <c r="L842" s="50">
        <f t="shared" si="54"/>
        <v>0</v>
      </c>
      <c r="M842" s="48" t="str">
        <f t="shared" si="55"/>
        <v/>
      </c>
    </row>
    <row r="843" spans="1:13">
      <c r="A843" s="48" t="str">
        <f t="shared" si="52"/>
        <v/>
      </c>
      <c r="B843" s="49"/>
      <c r="D843" s="50"/>
      <c r="E843" s="50"/>
      <c r="F843" s="50"/>
      <c r="G843" s="50"/>
      <c r="H843" s="50"/>
      <c r="I843" s="50"/>
      <c r="J843" s="50">
        <f t="shared" si="53"/>
        <v>0</v>
      </c>
      <c r="K843" s="50"/>
      <c r="L843" s="50">
        <f t="shared" si="54"/>
        <v>0</v>
      </c>
      <c r="M843" s="48" t="str">
        <f t="shared" si="55"/>
        <v/>
      </c>
    </row>
    <row r="844" spans="1:13">
      <c r="A844" s="48" t="str">
        <f t="shared" si="52"/>
        <v/>
      </c>
      <c r="B844" s="49"/>
      <c r="D844" s="50"/>
      <c r="E844" s="50"/>
      <c r="F844" s="50"/>
      <c r="G844" s="50"/>
      <c r="H844" s="50"/>
      <c r="I844" s="50"/>
      <c r="J844" s="50">
        <f t="shared" si="53"/>
        <v>0</v>
      </c>
      <c r="K844" s="50"/>
      <c r="L844" s="50">
        <f t="shared" si="54"/>
        <v>0</v>
      </c>
      <c r="M844" s="48" t="str">
        <f t="shared" si="55"/>
        <v/>
      </c>
    </row>
    <row r="845" spans="1:13">
      <c r="A845" s="48" t="str">
        <f t="shared" si="52"/>
        <v/>
      </c>
      <c r="B845" s="49"/>
      <c r="D845" s="50"/>
      <c r="E845" s="50"/>
      <c r="F845" s="50"/>
      <c r="G845" s="50"/>
      <c r="H845" s="50"/>
      <c r="I845" s="50"/>
      <c r="J845" s="50">
        <f t="shared" si="53"/>
        <v>0</v>
      </c>
      <c r="K845" s="50"/>
      <c r="L845" s="50">
        <f t="shared" si="54"/>
        <v>0</v>
      </c>
      <c r="M845" s="48" t="str">
        <f t="shared" si="55"/>
        <v/>
      </c>
    </row>
    <row r="846" spans="1:13">
      <c r="A846" s="48" t="str">
        <f t="shared" si="52"/>
        <v/>
      </c>
      <c r="B846" s="49"/>
      <c r="D846" s="50"/>
      <c r="E846" s="50"/>
      <c r="F846" s="50"/>
      <c r="G846" s="50"/>
      <c r="H846" s="50"/>
      <c r="I846" s="50"/>
      <c r="J846" s="50">
        <f t="shared" si="53"/>
        <v>0</v>
      </c>
      <c r="K846" s="50"/>
      <c r="L846" s="50">
        <f t="shared" si="54"/>
        <v>0</v>
      </c>
      <c r="M846" s="48" t="str">
        <f t="shared" si="55"/>
        <v/>
      </c>
    </row>
    <row r="847" spans="1:13">
      <c r="A847" s="48" t="str">
        <f t="shared" si="52"/>
        <v/>
      </c>
      <c r="B847" s="49"/>
      <c r="D847" s="50"/>
      <c r="E847" s="50"/>
      <c r="F847" s="50"/>
      <c r="G847" s="50"/>
      <c r="H847" s="50"/>
      <c r="I847" s="50"/>
      <c r="J847" s="50">
        <f t="shared" si="53"/>
        <v>0</v>
      </c>
      <c r="K847" s="50"/>
      <c r="L847" s="50">
        <f t="shared" si="54"/>
        <v>0</v>
      </c>
      <c r="M847" s="48" t="str">
        <f t="shared" si="55"/>
        <v/>
      </c>
    </row>
    <row r="848" spans="1:13">
      <c r="A848" s="48" t="str">
        <f t="shared" si="52"/>
        <v/>
      </c>
      <c r="B848" s="49"/>
      <c r="D848" s="50"/>
      <c r="E848" s="50"/>
      <c r="F848" s="50"/>
      <c r="G848" s="50"/>
      <c r="H848" s="50"/>
      <c r="I848" s="50"/>
      <c r="J848" s="50">
        <f t="shared" si="53"/>
        <v>0</v>
      </c>
      <c r="K848" s="50"/>
      <c r="L848" s="50">
        <f t="shared" si="54"/>
        <v>0</v>
      </c>
      <c r="M848" s="48" t="str">
        <f t="shared" si="55"/>
        <v/>
      </c>
    </row>
    <row r="849" spans="1:13">
      <c r="A849" s="48" t="str">
        <f t="shared" si="52"/>
        <v/>
      </c>
      <c r="B849" s="49"/>
      <c r="D849" s="50"/>
      <c r="E849" s="50"/>
      <c r="F849" s="50"/>
      <c r="G849" s="50"/>
      <c r="H849" s="50"/>
      <c r="I849" s="50"/>
      <c r="J849" s="50">
        <f t="shared" si="53"/>
        <v>0</v>
      </c>
      <c r="K849" s="50"/>
      <c r="L849" s="50">
        <f t="shared" si="54"/>
        <v>0</v>
      </c>
      <c r="M849" s="48" t="str">
        <f t="shared" si="55"/>
        <v/>
      </c>
    </row>
    <row r="850" spans="1:13">
      <c r="A850" s="48" t="str">
        <f t="shared" si="52"/>
        <v/>
      </c>
      <c r="B850" s="49"/>
      <c r="D850" s="50"/>
      <c r="E850" s="50"/>
      <c r="F850" s="50"/>
      <c r="G850" s="50"/>
      <c r="H850" s="50"/>
      <c r="I850" s="50"/>
      <c r="J850" s="50">
        <f t="shared" si="53"/>
        <v>0</v>
      </c>
      <c r="K850" s="50"/>
      <c r="L850" s="50">
        <f t="shared" si="54"/>
        <v>0</v>
      </c>
      <c r="M850" s="48" t="str">
        <f t="shared" si="55"/>
        <v/>
      </c>
    </row>
    <row r="851" spans="1:13">
      <c r="A851" s="48" t="str">
        <f t="shared" si="52"/>
        <v/>
      </c>
      <c r="B851" s="49"/>
      <c r="D851" s="50"/>
      <c r="E851" s="50"/>
      <c r="F851" s="50"/>
      <c r="G851" s="50"/>
      <c r="H851" s="50"/>
      <c r="I851" s="50"/>
      <c r="J851" s="50">
        <f t="shared" si="53"/>
        <v>0</v>
      </c>
      <c r="K851" s="50"/>
      <c r="L851" s="50">
        <f t="shared" si="54"/>
        <v>0</v>
      </c>
      <c r="M851" s="48" t="str">
        <f t="shared" si="55"/>
        <v/>
      </c>
    </row>
    <row r="852" spans="1:13">
      <c r="A852" s="48" t="str">
        <f t="shared" si="52"/>
        <v/>
      </c>
      <c r="B852" s="49"/>
      <c r="D852" s="50"/>
      <c r="E852" s="50"/>
      <c r="F852" s="50"/>
      <c r="G852" s="50"/>
      <c r="H852" s="50"/>
      <c r="I852" s="50"/>
      <c r="J852" s="50">
        <f t="shared" si="53"/>
        <v>0</v>
      </c>
      <c r="K852" s="50"/>
      <c r="L852" s="50">
        <f t="shared" si="54"/>
        <v>0</v>
      </c>
      <c r="M852" s="48" t="str">
        <f t="shared" si="55"/>
        <v/>
      </c>
    </row>
    <row r="853" spans="1:13">
      <c r="A853" s="48" t="str">
        <f t="shared" si="52"/>
        <v/>
      </c>
      <c r="B853" s="49"/>
      <c r="D853" s="50"/>
      <c r="E853" s="50"/>
      <c r="F853" s="50"/>
      <c r="G853" s="50"/>
      <c r="H853" s="50"/>
      <c r="I853" s="50"/>
      <c r="J853" s="50">
        <f t="shared" si="53"/>
        <v>0</v>
      </c>
      <c r="K853" s="50"/>
      <c r="L853" s="50">
        <f t="shared" si="54"/>
        <v>0</v>
      </c>
      <c r="M853" s="48" t="str">
        <f t="shared" si="55"/>
        <v/>
      </c>
    </row>
    <row r="854" spans="1:13">
      <c r="A854" s="48" t="str">
        <f t="shared" si="52"/>
        <v/>
      </c>
      <c r="B854" s="49"/>
      <c r="D854" s="50"/>
      <c r="E854" s="50"/>
      <c r="F854" s="50"/>
      <c r="G854" s="50"/>
      <c r="H854" s="50"/>
      <c r="I854" s="50"/>
      <c r="J854" s="50">
        <f t="shared" si="53"/>
        <v>0</v>
      </c>
      <c r="K854" s="50"/>
      <c r="L854" s="50">
        <f t="shared" si="54"/>
        <v>0</v>
      </c>
      <c r="M854" s="48" t="str">
        <f t="shared" si="55"/>
        <v/>
      </c>
    </row>
    <row r="855" spans="1:13">
      <c r="A855" s="48" t="str">
        <f t="shared" si="52"/>
        <v/>
      </c>
      <c r="B855" s="49"/>
      <c r="D855" s="50"/>
      <c r="E855" s="50"/>
      <c r="F855" s="50"/>
      <c r="G855" s="50"/>
      <c r="H855" s="50"/>
      <c r="I855" s="50"/>
      <c r="J855" s="50">
        <f t="shared" si="53"/>
        <v>0</v>
      </c>
      <c r="K855" s="50"/>
      <c r="L855" s="50">
        <f t="shared" si="54"/>
        <v>0</v>
      </c>
      <c r="M855" s="48" t="str">
        <f t="shared" si="55"/>
        <v/>
      </c>
    </row>
    <row r="856" spans="1:13">
      <c r="A856" s="48" t="str">
        <f t="shared" si="52"/>
        <v/>
      </c>
      <c r="B856" s="49"/>
      <c r="D856" s="50"/>
      <c r="E856" s="50"/>
      <c r="F856" s="50"/>
      <c r="G856" s="50"/>
      <c r="H856" s="50"/>
      <c r="I856" s="50"/>
      <c r="J856" s="50">
        <f t="shared" si="53"/>
        <v>0</v>
      </c>
      <c r="K856" s="50"/>
      <c r="L856" s="50">
        <f t="shared" si="54"/>
        <v>0</v>
      </c>
      <c r="M856" s="48" t="str">
        <f t="shared" si="55"/>
        <v/>
      </c>
    </row>
    <row r="857" spans="1:13">
      <c r="A857" s="48" t="str">
        <f t="shared" si="52"/>
        <v/>
      </c>
      <c r="B857" s="49"/>
      <c r="D857" s="50"/>
      <c r="E857" s="50"/>
      <c r="F857" s="50"/>
      <c r="G857" s="50"/>
      <c r="H857" s="50"/>
      <c r="I857" s="50"/>
      <c r="J857" s="50">
        <f t="shared" si="53"/>
        <v>0</v>
      </c>
      <c r="K857" s="50"/>
      <c r="L857" s="50">
        <f t="shared" si="54"/>
        <v>0</v>
      </c>
      <c r="M857" s="48" t="str">
        <f t="shared" si="55"/>
        <v/>
      </c>
    </row>
    <row r="858" spans="1:13">
      <c r="A858" s="48" t="str">
        <f t="shared" si="52"/>
        <v/>
      </c>
      <c r="B858" s="49"/>
      <c r="D858" s="50"/>
      <c r="E858" s="50"/>
      <c r="F858" s="50"/>
      <c r="G858" s="50"/>
      <c r="H858" s="50"/>
      <c r="I858" s="50"/>
      <c r="J858" s="50">
        <f t="shared" si="53"/>
        <v>0</v>
      </c>
      <c r="K858" s="50"/>
      <c r="L858" s="50">
        <f t="shared" si="54"/>
        <v>0</v>
      </c>
      <c r="M858" s="48" t="str">
        <f t="shared" si="55"/>
        <v/>
      </c>
    </row>
    <row r="859" spans="1:13">
      <c r="A859" s="48" t="str">
        <f t="shared" si="52"/>
        <v/>
      </c>
      <c r="B859" s="49"/>
      <c r="D859" s="50"/>
      <c r="E859" s="50"/>
      <c r="F859" s="50"/>
      <c r="G859" s="50"/>
      <c r="H859" s="50"/>
      <c r="I859" s="50"/>
      <c r="J859" s="50">
        <f t="shared" si="53"/>
        <v>0</v>
      </c>
      <c r="K859" s="50"/>
      <c r="L859" s="50">
        <f t="shared" si="54"/>
        <v>0</v>
      </c>
      <c r="M859" s="48" t="str">
        <f t="shared" si="55"/>
        <v/>
      </c>
    </row>
    <row r="860" spans="1:13">
      <c r="A860" s="48" t="str">
        <f t="shared" si="52"/>
        <v/>
      </c>
      <c r="B860" s="49"/>
      <c r="D860" s="50"/>
      <c r="E860" s="50"/>
      <c r="F860" s="50"/>
      <c r="G860" s="50"/>
      <c r="H860" s="50"/>
      <c r="I860" s="50"/>
      <c r="J860" s="50">
        <f t="shared" si="53"/>
        <v>0</v>
      </c>
      <c r="K860" s="50"/>
      <c r="L860" s="50">
        <f t="shared" si="54"/>
        <v>0</v>
      </c>
      <c r="M860" s="48" t="str">
        <f t="shared" si="55"/>
        <v/>
      </c>
    </row>
    <row r="861" spans="1:13">
      <c r="A861" s="48" t="str">
        <f t="shared" si="52"/>
        <v/>
      </c>
      <c r="B861" s="49"/>
      <c r="D861" s="50"/>
      <c r="E861" s="50"/>
      <c r="F861" s="50"/>
      <c r="G861" s="50"/>
      <c r="H861" s="50"/>
      <c r="I861" s="50"/>
      <c r="J861" s="50">
        <f t="shared" si="53"/>
        <v>0</v>
      </c>
      <c r="K861" s="50"/>
      <c r="L861" s="50">
        <f t="shared" si="54"/>
        <v>0</v>
      </c>
      <c r="M861" s="48" t="str">
        <f t="shared" si="55"/>
        <v/>
      </c>
    </row>
    <row r="862" spans="1:13">
      <c r="A862" s="48" t="str">
        <f t="shared" si="52"/>
        <v/>
      </c>
      <c r="B862" s="49"/>
      <c r="D862" s="50"/>
      <c r="E862" s="50"/>
      <c r="F862" s="50"/>
      <c r="G862" s="50"/>
      <c r="H862" s="50"/>
      <c r="I862" s="50"/>
      <c r="J862" s="50">
        <f t="shared" si="53"/>
        <v>0</v>
      </c>
      <c r="K862" s="50"/>
      <c r="L862" s="50">
        <f t="shared" si="54"/>
        <v>0</v>
      </c>
      <c r="M862" s="48" t="str">
        <f t="shared" si="55"/>
        <v/>
      </c>
    </row>
    <row r="863" spans="1:13">
      <c r="A863" s="48" t="str">
        <f t="shared" si="52"/>
        <v/>
      </c>
      <c r="B863" s="49"/>
      <c r="D863" s="50"/>
      <c r="E863" s="50"/>
      <c r="F863" s="50"/>
      <c r="G863" s="50"/>
      <c r="H863" s="50"/>
      <c r="I863" s="50"/>
      <c r="J863" s="50">
        <f t="shared" si="53"/>
        <v>0</v>
      </c>
      <c r="K863" s="50"/>
      <c r="L863" s="50">
        <f t="shared" si="54"/>
        <v>0</v>
      </c>
      <c r="M863" s="48" t="str">
        <f t="shared" si="55"/>
        <v/>
      </c>
    </row>
    <row r="864" spans="1:13">
      <c r="A864" s="48" t="str">
        <f t="shared" si="52"/>
        <v/>
      </c>
      <c r="B864" s="49"/>
      <c r="D864" s="50"/>
      <c r="E864" s="50"/>
      <c r="F864" s="50"/>
      <c r="G864" s="50"/>
      <c r="H864" s="50"/>
      <c r="I864" s="50"/>
      <c r="J864" s="50">
        <f t="shared" si="53"/>
        <v>0</v>
      </c>
      <c r="K864" s="50"/>
      <c r="L864" s="50">
        <f t="shared" si="54"/>
        <v>0</v>
      </c>
      <c r="M864" s="48" t="str">
        <f t="shared" si="55"/>
        <v/>
      </c>
    </row>
    <row r="865" spans="1:13">
      <c r="A865" s="48" t="str">
        <f t="shared" si="52"/>
        <v/>
      </c>
      <c r="B865" s="49"/>
      <c r="D865" s="50"/>
      <c r="E865" s="50"/>
      <c r="F865" s="50"/>
      <c r="G865" s="50"/>
      <c r="H865" s="50"/>
      <c r="I865" s="50"/>
      <c r="J865" s="50">
        <f t="shared" si="53"/>
        <v>0</v>
      </c>
      <c r="K865" s="50"/>
      <c r="L865" s="50">
        <f t="shared" si="54"/>
        <v>0</v>
      </c>
      <c r="M865" s="48" t="str">
        <f t="shared" si="55"/>
        <v/>
      </c>
    </row>
    <row r="866" spans="1:13">
      <c r="A866" s="48" t="str">
        <f t="shared" si="52"/>
        <v/>
      </c>
      <c r="B866" s="49"/>
      <c r="D866" s="50"/>
      <c r="E866" s="50"/>
      <c r="F866" s="50"/>
      <c r="G866" s="50"/>
      <c r="H866" s="50"/>
      <c r="I866" s="50"/>
      <c r="J866" s="50">
        <f t="shared" si="53"/>
        <v>0</v>
      </c>
      <c r="K866" s="50"/>
      <c r="L866" s="50">
        <f t="shared" si="54"/>
        <v>0</v>
      </c>
      <c r="M866" s="48" t="str">
        <f t="shared" si="55"/>
        <v/>
      </c>
    </row>
    <row r="867" spans="1:13">
      <c r="A867" s="48" t="str">
        <f t="shared" si="52"/>
        <v/>
      </c>
      <c r="B867" s="49"/>
      <c r="D867" s="50"/>
      <c r="E867" s="50"/>
      <c r="F867" s="50"/>
      <c r="G867" s="50"/>
      <c r="H867" s="50"/>
      <c r="I867" s="50"/>
      <c r="J867" s="50">
        <f t="shared" si="53"/>
        <v>0</v>
      </c>
      <c r="K867" s="50"/>
      <c r="L867" s="50">
        <f t="shared" si="54"/>
        <v>0</v>
      </c>
      <c r="M867" s="48" t="str">
        <f t="shared" si="55"/>
        <v/>
      </c>
    </row>
    <row r="868" spans="1:13">
      <c r="A868" s="48" t="str">
        <f t="shared" si="52"/>
        <v/>
      </c>
      <c r="B868" s="49"/>
      <c r="D868" s="50"/>
      <c r="E868" s="50"/>
      <c r="F868" s="50"/>
      <c r="G868" s="50"/>
      <c r="H868" s="50"/>
      <c r="I868" s="50"/>
      <c r="J868" s="50">
        <f t="shared" si="53"/>
        <v>0</v>
      </c>
      <c r="K868" s="50"/>
      <c r="L868" s="50">
        <f t="shared" si="54"/>
        <v>0</v>
      </c>
      <c r="M868" s="48" t="str">
        <f t="shared" si="55"/>
        <v/>
      </c>
    </row>
    <row r="869" spans="1:13">
      <c r="A869" s="48" t="str">
        <f t="shared" ref="A869:A932" si="56">IF(ISBLANK(B869),"",A868+1)</f>
        <v/>
      </c>
      <c r="B869" s="49"/>
      <c r="D869" s="50"/>
      <c r="E869" s="50"/>
      <c r="F869" s="50"/>
      <c r="G869" s="50"/>
      <c r="H869" s="50"/>
      <c r="I869" s="50"/>
      <c r="J869" s="50">
        <f t="shared" ref="J869:J932" si="57">SUM(D869:I869)</f>
        <v>0</v>
      </c>
      <c r="K869" s="50"/>
      <c r="L869" s="50">
        <f t="shared" ref="L869:L932" si="58">IF(ISERROR(ROUNDUP(K869/J869,-3)),0,ROUNDUP(K869/J869,-3))</f>
        <v>0</v>
      </c>
      <c r="M869" s="48" t="str">
        <f t="shared" ref="M869:M932" si="59">IF(ISBLANK(B869),"",MONTH(B869))</f>
        <v/>
      </c>
    </row>
    <row r="870" spans="1:13">
      <c r="A870" s="48" t="str">
        <f t="shared" si="56"/>
        <v/>
      </c>
      <c r="B870" s="49"/>
      <c r="D870" s="50"/>
      <c r="E870" s="50"/>
      <c r="F870" s="50"/>
      <c r="G870" s="50"/>
      <c r="H870" s="50"/>
      <c r="I870" s="50"/>
      <c r="J870" s="50">
        <f t="shared" si="57"/>
        <v>0</v>
      </c>
      <c r="K870" s="50"/>
      <c r="L870" s="50">
        <f t="shared" si="58"/>
        <v>0</v>
      </c>
      <c r="M870" s="48" t="str">
        <f t="shared" si="59"/>
        <v/>
      </c>
    </row>
    <row r="871" spans="1:13">
      <c r="A871" s="48" t="str">
        <f t="shared" si="56"/>
        <v/>
      </c>
      <c r="B871" s="49"/>
      <c r="D871" s="50"/>
      <c r="E871" s="50"/>
      <c r="F871" s="50"/>
      <c r="G871" s="50"/>
      <c r="H871" s="50"/>
      <c r="I871" s="50"/>
      <c r="J871" s="50">
        <f t="shared" si="57"/>
        <v>0</v>
      </c>
      <c r="K871" s="50"/>
      <c r="L871" s="50">
        <f t="shared" si="58"/>
        <v>0</v>
      </c>
      <c r="M871" s="48" t="str">
        <f t="shared" si="59"/>
        <v/>
      </c>
    </row>
    <row r="872" spans="1:13">
      <c r="A872" s="48" t="str">
        <f t="shared" si="56"/>
        <v/>
      </c>
      <c r="B872" s="49"/>
      <c r="D872" s="50"/>
      <c r="E872" s="50"/>
      <c r="F872" s="50"/>
      <c r="G872" s="50"/>
      <c r="H872" s="50"/>
      <c r="I872" s="50"/>
      <c r="J872" s="50">
        <f t="shared" si="57"/>
        <v>0</v>
      </c>
      <c r="K872" s="50"/>
      <c r="L872" s="50">
        <f t="shared" si="58"/>
        <v>0</v>
      </c>
      <c r="M872" s="48" t="str">
        <f t="shared" si="59"/>
        <v/>
      </c>
    </row>
    <row r="873" spans="1:13">
      <c r="A873" s="48" t="str">
        <f t="shared" si="56"/>
        <v/>
      </c>
      <c r="B873" s="49"/>
      <c r="D873" s="50"/>
      <c r="E873" s="50"/>
      <c r="F873" s="50"/>
      <c r="G873" s="50"/>
      <c r="H873" s="50"/>
      <c r="I873" s="50"/>
      <c r="J873" s="50">
        <f t="shared" si="57"/>
        <v>0</v>
      </c>
      <c r="K873" s="50"/>
      <c r="L873" s="50">
        <f t="shared" si="58"/>
        <v>0</v>
      </c>
      <c r="M873" s="48" t="str">
        <f t="shared" si="59"/>
        <v/>
      </c>
    </row>
    <row r="874" spans="1:13">
      <c r="A874" s="48" t="str">
        <f t="shared" si="56"/>
        <v/>
      </c>
      <c r="B874" s="49"/>
      <c r="D874" s="50"/>
      <c r="E874" s="50"/>
      <c r="F874" s="50"/>
      <c r="G874" s="50"/>
      <c r="H874" s="50"/>
      <c r="I874" s="50"/>
      <c r="J874" s="50">
        <f t="shared" si="57"/>
        <v>0</v>
      </c>
      <c r="K874" s="50"/>
      <c r="L874" s="50">
        <f t="shared" si="58"/>
        <v>0</v>
      </c>
      <c r="M874" s="48" t="str">
        <f t="shared" si="59"/>
        <v/>
      </c>
    </row>
    <row r="875" spans="1:13">
      <c r="A875" s="48" t="str">
        <f t="shared" si="56"/>
        <v/>
      </c>
      <c r="B875" s="49"/>
      <c r="D875" s="50"/>
      <c r="E875" s="50"/>
      <c r="F875" s="50"/>
      <c r="G875" s="50"/>
      <c r="H875" s="50"/>
      <c r="I875" s="50"/>
      <c r="J875" s="50">
        <f t="shared" si="57"/>
        <v>0</v>
      </c>
      <c r="K875" s="50"/>
      <c r="L875" s="50">
        <f t="shared" si="58"/>
        <v>0</v>
      </c>
      <c r="M875" s="48" t="str">
        <f t="shared" si="59"/>
        <v/>
      </c>
    </row>
    <row r="876" spans="1:13">
      <c r="A876" s="48" t="str">
        <f t="shared" si="56"/>
        <v/>
      </c>
      <c r="B876" s="49"/>
      <c r="D876" s="50"/>
      <c r="E876" s="50"/>
      <c r="F876" s="50"/>
      <c r="G876" s="50"/>
      <c r="H876" s="50"/>
      <c r="I876" s="50"/>
      <c r="J876" s="50">
        <f t="shared" si="57"/>
        <v>0</v>
      </c>
      <c r="K876" s="50"/>
      <c r="L876" s="50">
        <f t="shared" si="58"/>
        <v>0</v>
      </c>
      <c r="M876" s="48" t="str">
        <f t="shared" si="59"/>
        <v/>
      </c>
    </row>
    <row r="877" spans="1:13">
      <c r="A877" s="48" t="str">
        <f t="shared" si="56"/>
        <v/>
      </c>
      <c r="B877" s="49"/>
      <c r="D877" s="50"/>
      <c r="E877" s="50"/>
      <c r="F877" s="50"/>
      <c r="G877" s="50"/>
      <c r="H877" s="50"/>
      <c r="I877" s="50"/>
      <c r="J877" s="50">
        <f t="shared" si="57"/>
        <v>0</v>
      </c>
      <c r="K877" s="50"/>
      <c r="L877" s="50">
        <f t="shared" si="58"/>
        <v>0</v>
      </c>
      <c r="M877" s="48" t="str">
        <f t="shared" si="59"/>
        <v/>
      </c>
    </row>
    <row r="878" spans="1:13">
      <c r="A878" s="48" t="str">
        <f t="shared" si="56"/>
        <v/>
      </c>
      <c r="B878" s="49"/>
      <c r="D878" s="50"/>
      <c r="E878" s="50"/>
      <c r="F878" s="50"/>
      <c r="G878" s="50"/>
      <c r="H878" s="50"/>
      <c r="I878" s="50"/>
      <c r="J878" s="50">
        <f t="shared" si="57"/>
        <v>0</v>
      </c>
      <c r="K878" s="50"/>
      <c r="L878" s="50">
        <f t="shared" si="58"/>
        <v>0</v>
      </c>
      <c r="M878" s="48" t="str">
        <f t="shared" si="59"/>
        <v/>
      </c>
    </row>
    <row r="879" spans="1:13">
      <c r="A879" s="48" t="str">
        <f t="shared" si="56"/>
        <v/>
      </c>
      <c r="B879" s="49"/>
      <c r="D879" s="50"/>
      <c r="E879" s="50"/>
      <c r="F879" s="50"/>
      <c r="G879" s="50"/>
      <c r="H879" s="50"/>
      <c r="I879" s="50"/>
      <c r="J879" s="50">
        <f t="shared" si="57"/>
        <v>0</v>
      </c>
      <c r="K879" s="50"/>
      <c r="L879" s="50">
        <f t="shared" si="58"/>
        <v>0</v>
      </c>
      <c r="M879" s="48" t="str">
        <f t="shared" si="59"/>
        <v/>
      </c>
    </row>
    <row r="880" spans="1:13">
      <c r="A880" s="48" t="str">
        <f t="shared" si="56"/>
        <v/>
      </c>
      <c r="B880" s="49"/>
      <c r="D880" s="50"/>
      <c r="E880" s="50"/>
      <c r="F880" s="50"/>
      <c r="G880" s="50"/>
      <c r="H880" s="50"/>
      <c r="I880" s="50"/>
      <c r="J880" s="50">
        <f t="shared" si="57"/>
        <v>0</v>
      </c>
      <c r="K880" s="50"/>
      <c r="L880" s="50">
        <f t="shared" si="58"/>
        <v>0</v>
      </c>
      <c r="M880" s="48" t="str">
        <f t="shared" si="59"/>
        <v/>
      </c>
    </row>
    <row r="881" spans="1:13">
      <c r="A881" s="48" t="str">
        <f t="shared" si="56"/>
        <v/>
      </c>
      <c r="B881" s="49"/>
      <c r="D881" s="50"/>
      <c r="E881" s="50"/>
      <c r="F881" s="50"/>
      <c r="G881" s="50"/>
      <c r="H881" s="50"/>
      <c r="I881" s="50"/>
      <c r="J881" s="50">
        <f t="shared" si="57"/>
        <v>0</v>
      </c>
      <c r="K881" s="50"/>
      <c r="L881" s="50">
        <f t="shared" si="58"/>
        <v>0</v>
      </c>
      <c r="M881" s="48" t="str">
        <f t="shared" si="59"/>
        <v/>
      </c>
    </row>
    <row r="882" spans="1:13">
      <c r="A882" s="48" t="str">
        <f t="shared" si="56"/>
        <v/>
      </c>
      <c r="B882" s="49"/>
      <c r="D882" s="50"/>
      <c r="E882" s="50"/>
      <c r="F882" s="50"/>
      <c r="G882" s="50"/>
      <c r="H882" s="50"/>
      <c r="I882" s="50"/>
      <c r="J882" s="50">
        <f t="shared" si="57"/>
        <v>0</v>
      </c>
      <c r="K882" s="50"/>
      <c r="L882" s="50">
        <f t="shared" si="58"/>
        <v>0</v>
      </c>
      <c r="M882" s="48" t="str">
        <f t="shared" si="59"/>
        <v/>
      </c>
    </row>
    <row r="883" spans="1:13">
      <c r="A883" s="48" t="str">
        <f t="shared" si="56"/>
        <v/>
      </c>
      <c r="B883" s="49"/>
      <c r="D883" s="50"/>
      <c r="E883" s="50"/>
      <c r="F883" s="50"/>
      <c r="G883" s="50"/>
      <c r="H883" s="50"/>
      <c r="I883" s="50"/>
      <c r="J883" s="50">
        <f t="shared" si="57"/>
        <v>0</v>
      </c>
      <c r="K883" s="50"/>
      <c r="L883" s="50">
        <f t="shared" si="58"/>
        <v>0</v>
      </c>
      <c r="M883" s="48" t="str">
        <f t="shared" si="59"/>
        <v/>
      </c>
    </row>
    <row r="884" spans="1:13">
      <c r="A884" s="48" t="str">
        <f t="shared" si="56"/>
        <v/>
      </c>
      <c r="B884" s="49"/>
      <c r="D884" s="50"/>
      <c r="E884" s="50"/>
      <c r="F884" s="50"/>
      <c r="G884" s="50"/>
      <c r="H884" s="50"/>
      <c r="I884" s="50"/>
      <c r="J884" s="50">
        <f t="shared" si="57"/>
        <v>0</v>
      </c>
      <c r="K884" s="50"/>
      <c r="L884" s="50">
        <f t="shared" si="58"/>
        <v>0</v>
      </c>
      <c r="M884" s="48" t="str">
        <f t="shared" si="59"/>
        <v/>
      </c>
    </row>
    <row r="885" spans="1:13">
      <c r="A885" s="48" t="str">
        <f t="shared" si="56"/>
        <v/>
      </c>
      <c r="B885" s="49"/>
      <c r="D885" s="50"/>
      <c r="E885" s="50"/>
      <c r="F885" s="50"/>
      <c r="G885" s="50"/>
      <c r="H885" s="50"/>
      <c r="I885" s="50"/>
      <c r="J885" s="50">
        <f t="shared" si="57"/>
        <v>0</v>
      </c>
      <c r="K885" s="50"/>
      <c r="L885" s="50">
        <f t="shared" si="58"/>
        <v>0</v>
      </c>
      <c r="M885" s="48" t="str">
        <f t="shared" si="59"/>
        <v/>
      </c>
    </row>
    <row r="886" spans="1:13">
      <c r="A886" s="48" t="str">
        <f t="shared" si="56"/>
        <v/>
      </c>
      <c r="B886" s="49"/>
      <c r="D886" s="50"/>
      <c r="E886" s="50"/>
      <c r="F886" s="50"/>
      <c r="G886" s="50"/>
      <c r="H886" s="50"/>
      <c r="I886" s="50"/>
      <c r="J886" s="50">
        <f t="shared" si="57"/>
        <v>0</v>
      </c>
      <c r="K886" s="50"/>
      <c r="L886" s="50">
        <f t="shared" si="58"/>
        <v>0</v>
      </c>
      <c r="M886" s="48" t="str">
        <f t="shared" si="59"/>
        <v/>
      </c>
    </row>
    <row r="887" spans="1:13">
      <c r="A887" s="48" t="str">
        <f t="shared" si="56"/>
        <v/>
      </c>
      <c r="B887" s="49"/>
      <c r="D887" s="50"/>
      <c r="E887" s="50"/>
      <c r="F887" s="50"/>
      <c r="G887" s="50"/>
      <c r="H887" s="50"/>
      <c r="I887" s="50"/>
      <c r="J887" s="50">
        <f t="shared" si="57"/>
        <v>0</v>
      </c>
      <c r="K887" s="50"/>
      <c r="L887" s="50">
        <f t="shared" si="58"/>
        <v>0</v>
      </c>
      <c r="M887" s="48" t="str">
        <f t="shared" si="59"/>
        <v/>
      </c>
    </row>
    <row r="888" spans="1:13">
      <c r="A888" s="48" t="str">
        <f t="shared" si="56"/>
        <v/>
      </c>
      <c r="B888" s="49"/>
      <c r="D888" s="50"/>
      <c r="E888" s="50"/>
      <c r="F888" s="50"/>
      <c r="G888" s="50"/>
      <c r="H888" s="50"/>
      <c r="I888" s="50"/>
      <c r="J888" s="50">
        <f t="shared" si="57"/>
        <v>0</v>
      </c>
      <c r="K888" s="50"/>
      <c r="L888" s="50">
        <f t="shared" si="58"/>
        <v>0</v>
      </c>
      <c r="M888" s="48" t="str">
        <f t="shared" si="59"/>
        <v/>
      </c>
    </row>
    <row r="889" spans="1:13">
      <c r="A889" s="48" t="str">
        <f t="shared" si="56"/>
        <v/>
      </c>
      <c r="B889" s="49"/>
      <c r="D889" s="50"/>
      <c r="E889" s="50"/>
      <c r="F889" s="50"/>
      <c r="G889" s="50"/>
      <c r="H889" s="50"/>
      <c r="I889" s="50"/>
      <c r="J889" s="50">
        <f t="shared" si="57"/>
        <v>0</v>
      </c>
      <c r="K889" s="50"/>
      <c r="L889" s="50">
        <f t="shared" si="58"/>
        <v>0</v>
      </c>
      <c r="M889" s="48" t="str">
        <f t="shared" si="59"/>
        <v/>
      </c>
    </row>
    <row r="890" spans="1:13">
      <c r="A890" s="48" t="str">
        <f t="shared" si="56"/>
        <v/>
      </c>
      <c r="B890" s="49"/>
      <c r="D890" s="50"/>
      <c r="E890" s="50"/>
      <c r="F890" s="50"/>
      <c r="G890" s="50"/>
      <c r="H890" s="50"/>
      <c r="I890" s="50"/>
      <c r="J890" s="50">
        <f t="shared" si="57"/>
        <v>0</v>
      </c>
      <c r="K890" s="50"/>
      <c r="L890" s="50">
        <f t="shared" si="58"/>
        <v>0</v>
      </c>
      <c r="M890" s="48" t="str">
        <f t="shared" si="59"/>
        <v/>
      </c>
    </row>
    <row r="891" spans="1:13">
      <c r="A891" s="48" t="str">
        <f t="shared" si="56"/>
        <v/>
      </c>
      <c r="B891" s="49"/>
      <c r="D891" s="50"/>
      <c r="E891" s="50"/>
      <c r="F891" s="50"/>
      <c r="G891" s="50"/>
      <c r="H891" s="50"/>
      <c r="I891" s="50"/>
      <c r="J891" s="50">
        <f t="shared" si="57"/>
        <v>0</v>
      </c>
      <c r="K891" s="50"/>
      <c r="L891" s="50">
        <f t="shared" si="58"/>
        <v>0</v>
      </c>
      <c r="M891" s="48" t="str">
        <f t="shared" si="59"/>
        <v/>
      </c>
    </row>
    <row r="892" spans="1:13">
      <c r="A892" s="48" t="str">
        <f t="shared" si="56"/>
        <v/>
      </c>
      <c r="B892" s="49"/>
      <c r="D892" s="50"/>
      <c r="E892" s="50"/>
      <c r="F892" s="50"/>
      <c r="G892" s="50"/>
      <c r="H892" s="50"/>
      <c r="I892" s="50"/>
      <c r="J892" s="50">
        <f t="shared" si="57"/>
        <v>0</v>
      </c>
      <c r="K892" s="50"/>
      <c r="L892" s="50">
        <f t="shared" si="58"/>
        <v>0</v>
      </c>
      <c r="M892" s="48" t="str">
        <f t="shared" si="59"/>
        <v/>
      </c>
    </row>
    <row r="893" spans="1:13">
      <c r="A893" s="48" t="str">
        <f t="shared" si="56"/>
        <v/>
      </c>
      <c r="B893" s="49"/>
      <c r="D893" s="50"/>
      <c r="E893" s="50"/>
      <c r="F893" s="50"/>
      <c r="G893" s="50"/>
      <c r="H893" s="50"/>
      <c r="I893" s="50"/>
      <c r="J893" s="50">
        <f t="shared" si="57"/>
        <v>0</v>
      </c>
      <c r="K893" s="50"/>
      <c r="L893" s="50">
        <f t="shared" si="58"/>
        <v>0</v>
      </c>
      <c r="M893" s="48" t="str">
        <f t="shared" si="59"/>
        <v/>
      </c>
    </row>
    <row r="894" spans="1:13">
      <c r="A894" s="48" t="str">
        <f t="shared" si="56"/>
        <v/>
      </c>
      <c r="B894" s="49"/>
      <c r="D894" s="50"/>
      <c r="E894" s="50"/>
      <c r="F894" s="50"/>
      <c r="G894" s="50"/>
      <c r="H894" s="50"/>
      <c r="I894" s="50"/>
      <c r="J894" s="50">
        <f t="shared" si="57"/>
        <v>0</v>
      </c>
      <c r="K894" s="50"/>
      <c r="L894" s="50">
        <f t="shared" si="58"/>
        <v>0</v>
      </c>
      <c r="M894" s="48" t="str">
        <f t="shared" si="59"/>
        <v/>
      </c>
    </row>
    <row r="895" spans="1:13">
      <c r="A895" s="48" t="str">
        <f t="shared" si="56"/>
        <v/>
      </c>
      <c r="B895" s="49"/>
      <c r="D895" s="50"/>
      <c r="E895" s="50"/>
      <c r="F895" s="50"/>
      <c r="G895" s="50"/>
      <c r="H895" s="50"/>
      <c r="I895" s="50"/>
      <c r="J895" s="50">
        <f t="shared" si="57"/>
        <v>0</v>
      </c>
      <c r="K895" s="50"/>
      <c r="L895" s="50">
        <f t="shared" si="58"/>
        <v>0</v>
      </c>
      <c r="M895" s="48" t="str">
        <f t="shared" si="59"/>
        <v/>
      </c>
    </row>
    <row r="896" spans="1:13">
      <c r="A896" s="48" t="str">
        <f t="shared" si="56"/>
        <v/>
      </c>
      <c r="B896" s="49"/>
      <c r="D896" s="50"/>
      <c r="E896" s="50"/>
      <c r="F896" s="50"/>
      <c r="G896" s="50"/>
      <c r="H896" s="50"/>
      <c r="I896" s="50"/>
      <c r="J896" s="50">
        <f t="shared" si="57"/>
        <v>0</v>
      </c>
      <c r="K896" s="50"/>
      <c r="L896" s="50">
        <f t="shared" si="58"/>
        <v>0</v>
      </c>
      <c r="M896" s="48" t="str">
        <f t="shared" si="59"/>
        <v/>
      </c>
    </row>
    <row r="897" spans="1:13">
      <c r="A897" s="48" t="str">
        <f t="shared" si="56"/>
        <v/>
      </c>
      <c r="B897" s="49"/>
      <c r="D897" s="50"/>
      <c r="E897" s="50"/>
      <c r="F897" s="50"/>
      <c r="G897" s="50"/>
      <c r="H897" s="50"/>
      <c r="I897" s="50"/>
      <c r="J897" s="50">
        <f t="shared" si="57"/>
        <v>0</v>
      </c>
      <c r="K897" s="50"/>
      <c r="L897" s="50">
        <f t="shared" si="58"/>
        <v>0</v>
      </c>
      <c r="M897" s="48" t="str">
        <f t="shared" si="59"/>
        <v/>
      </c>
    </row>
    <row r="898" spans="1:13">
      <c r="A898" s="48" t="str">
        <f t="shared" si="56"/>
        <v/>
      </c>
      <c r="B898" s="49"/>
      <c r="D898" s="50"/>
      <c r="E898" s="50"/>
      <c r="F898" s="50"/>
      <c r="G898" s="50"/>
      <c r="H898" s="50"/>
      <c r="I898" s="50"/>
      <c r="J898" s="50">
        <f t="shared" si="57"/>
        <v>0</v>
      </c>
      <c r="K898" s="50"/>
      <c r="L898" s="50">
        <f t="shared" si="58"/>
        <v>0</v>
      </c>
      <c r="M898" s="48" t="str">
        <f t="shared" si="59"/>
        <v/>
      </c>
    </row>
    <row r="899" spans="1:13">
      <c r="A899" s="48" t="str">
        <f t="shared" si="56"/>
        <v/>
      </c>
      <c r="B899" s="49"/>
      <c r="D899" s="50"/>
      <c r="E899" s="50"/>
      <c r="F899" s="50"/>
      <c r="G899" s="50"/>
      <c r="H899" s="50"/>
      <c r="I899" s="50"/>
      <c r="J899" s="50">
        <f t="shared" si="57"/>
        <v>0</v>
      </c>
      <c r="K899" s="50"/>
      <c r="L899" s="50">
        <f t="shared" si="58"/>
        <v>0</v>
      </c>
      <c r="M899" s="48" t="str">
        <f t="shared" si="59"/>
        <v/>
      </c>
    </row>
    <row r="900" spans="1:13">
      <c r="A900" s="48" t="str">
        <f t="shared" si="56"/>
        <v/>
      </c>
      <c r="B900" s="49"/>
      <c r="D900" s="50"/>
      <c r="E900" s="50"/>
      <c r="F900" s="50"/>
      <c r="G900" s="50"/>
      <c r="H900" s="50"/>
      <c r="I900" s="50"/>
      <c r="J900" s="50">
        <f t="shared" si="57"/>
        <v>0</v>
      </c>
      <c r="K900" s="50"/>
      <c r="L900" s="50">
        <f t="shared" si="58"/>
        <v>0</v>
      </c>
      <c r="M900" s="48" t="str">
        <f t="shared" si="59"/>
        <v/>
      </c>
    </row>
    <row r="901" spans="1:13">
      <c r="A901" s="48" t="str">
        <f t="shared" si="56"/>
        <v/>
      </c>
      <c r="B901" s="49"/>
      <c r="D901" s="50"/>
      <c r="E901" s="50"/>
      <c r="F901" s="50"/>
      <c r="G901" s="50"/>
      <c r="H901" s="50"/>
      <c r="I901" s="50"/>
      <c r="J901" s="50">
        <f t="shared" si="57"/>
        <v>0</v>
      </c>
      <c r="K901" s="50"/>
      <c r="L901" s="50">
        <f t="shared" si="58"/>
        <v>0</v>
      </c>
      <c r="M901" s="48" t="str">
        <f t="shared" si="59"/>
        <v/>
      </c>
    </row>
    <row r="902" spans="1:13">
      <c r="A902" s="48" t="str">
        <f t="shared" si="56"/>
        <v/>
      </c>
      <c r="B902" s="49"/>
      <c r="D902" s="50"/>
      <c r="E902" s="50"/>
      <c r="F902" s="50"/>
      <c r="G902" s="50"/>
      <c r="H902" s="50"/>
      <c r="I902" s="50"/>
      <c r="J902" s="50">
        <f t="shared" si="57"/>
        <v>0</v>
      </c>
      <c r="K902" s="50"/>
      <c r="L902" s="50">
        <f t="shared" si="58"/>
        <v>0</v>
      </c>
      <c r="M902" s="48" t="str">
        <f t="shared" si="59"/>
        <v/>
      </c>
    </row>
    <row r="903" spans="1:13">
      <c r="A903" s="48" t="str">
        <f t="shared" si="56"/>
        <v/>
      </c>
      <c r="B903" s="49"/>
      <c r="D903" s="50"/>
      <c r="E903" s="50"/>
      <c r="F903" s="50"/>
      <c r="G903" s="50"/>
      <c r="H903" s="50"/>
      <c r="I903" s="50"/>
      <c r="J903" s="50">
        <f t="shared" si="57"/>
        <v>0</v>
      </c>
      <c r="K903" s="50"/>
      <c r="L903" s="50">
        <f t="shared" si="58"/>
        <v>0</v>
      </c>
      <c r="M903" s="48" t="str">
        <f t="shared" si="59"/>
        <v/>
      </c>
    </row>
    <row r="904" spans="1:13">
      <c r="A904" s="48" t="str">
        <f t="shared" si="56"/>
        <v/>
      </c>
      <c r="B904" s="49"/>
      <c r="D904" s="50"/>
      <c r="E904" s="50"/>
      <c r="F904" s="50"/>
      <c r="G904" s="50"/>
      <c r="H904" s="50"/>
      <c r="I904" s="50"/>
      <c r="J904" s="50">
        <f t="shared" si="57"/>
        <v>0</v>
      </c>
      <c r="K904" s="50"/>
      <c r="L904" s="50">
        <f t="shared" si="58"/>
        <v>0</v>
      </c>
      <c r="M904" s="48" t="str">
        <f t="shared" si="59"/>
        <v/>
      </c>
    </row>
    <row r="905" spans="1:13">
      <c r="A905" s="48" t="str">
        <f t="shared" si="56"/>
        <v/>
      </c>
      <c r="B905" s="49"/>
      <c r="D905" s="50"/>
      <c r="E905" s="50"/>
      <c r="F905" s="50"/>
      <c r="G905" s="50"/>
      <c r="H905" s="50"/>
      <c r="I905" s="50"/>
      <c r="J905" s="50">
        <f t="shared" si="57"/>
        <v>0</v>
      </c>
      <c r="K905" s="50"/>
      <c r="L905" s="50">
        <f t="shared" si="58"/>
        <v>0</v>
      </c>
      <c r="M905" s="48" t="str">
        <f t="shared" si="59"/>
        <v/>
      </c>
    </row>
    <row r="906" spans="1:13">
      <c r="A906" s="48" t="str">
        <f t="shared" si="56"/>
        <v/>
      </c>
      <c r="B906" s="49"/>
      <c r="D906" s="50"/>
      <c r="E906" s="50"/>
      <c r="F906" s="50"/>
      <c r="G906" s="50"/>
      <c r="H906" s="50"/>
      <c r="I906" s="50"/>
      <c r="J906" s="50">
        <f t="shared" si="57"/>
        <v>0</v>
      </c>
      <c r="K906" s="50"/>
      <c r="L906" s="50">
        <f t="shared" si="58"/>
        <v>0</v>
      </c>
      <c r="M906" s="48" t="str">
        <f t="shared" si="59"/>
        <v/>
      </c>
    </row>
    <row r="907" spans="1:13">
      <c r="A907" s="48" t="str">
        <f t="shared" si="56"/>
        <v/>
      </c>
      <c r="B907" s="49"/>
      <c r="D907" s="50"/>
      <c r="E907" s="50"/>
      <c r="F907" s="50"/>
      <c r="G907" s="50"/>
      <c r="H907" s="50"/>
      <c r="I907" s="50"/>
      <c r="J907" s="50">
        <f t="shared" si="57"/>
        <v>0</v>
      </c>
      <c r="K907" s="50"/>
      <c r="L907" s="50">
        <f t="shared" si="58"/>
        <v>0</v>
      </c>
      <c r="M907" s="48" t="str">
        <f t="shared" si="59"/>
        <v/>
      </c>
    </row>
    <row r="908" spans="1:13">
      <c r="A908" s="48" t="str">
        <f t="shared" si="56"/>
        <v/>
      </c>
      <c r="B908" s="49"/>
      <c r="D908" s="50"/>
      <c r="E908" s="50"/>
      <c r="F908" s="50"/>
      <c r="G908" s="50"/>
      <c r="H908" s="50"/>
      <c r="I908" s="50"/>
      <c r="J908" s="50">
        <f t="shared" si="57"/>
        <v>0</v>
      </c>
      <c r="K908" s="50"/>
      <c r="L908" s="50">
        <f t="shared" si="58"/>
        <v>0</v>
      </c>
      <c r="M908" s="48" t="str">
        <f t="shared" si="59"/>
        <v/>
      </c>
    </row>
    <row r="909" spans="1:13">
      <c r="A909" s="48" t="str">
        <f t="shared" si="56"/>
        <v/>
      </c>
      <c r="B909" s="49"/>
      <c r="D909" s="50"/>
      <c r="E909" s="50"/>
      <c r="F909" s="50"/>
      <c r="G909" s="50"/>
      <c r="H909" s="50"/>
      <c r="I909" s="50"/>
      <c r="J909" s="50">
        <f t="shared" si="57"/>
        <v>0</v>
      </c>
      <c r="K909" s="50"/>
      <c r="L909" s="50">
        <f t="shared" si="58"/>
        <v>0</v>
      </c>
      <c r="M909" s="48" t="str">
        <f t="shared" si="59"/>
        <v/>
      </c>
    </row>
    <row r="910" spans="1:13">
      <c r="A910" s="48" t="str">
        <f t="shared" si="56"/>
        <v/>
      </c>
      <c r="B910" s="49"/>
      <c r="D910" s="50"/>
      <c r="E910" s="50"/>
      <c r="F910" s="50"/>
      <c r="G910" s="50"/>
      <c r="H910" s="50"/>
      <c r="I910" s="50"/>
      <c r="J910" s="50">
        <f t="shared" si="57"/>
        <v>0</v>
      </c>
      <c r="K910" s="50"/>
      <c r="L910" s="50">
        <f t="shared" si="58"/>
        <v>0</v>
      </c>
      <c r="M910" s="48" t="str">
        <f t="shared" si="59"/>
        <v/>
      </c>
    </row>
    <row r="911" spans="1:13">
      <c r="A911" s="48" t="str">
        <f t="shared" si="56"/>
        <v/>
      </c>
      <c r="B911" s="49"/>
      <c r="D911" s="50"/>
      <c r="E911" s="50"/>
      <c r="F911" s="50"/>
      <c r="G911" s="50"/>
      <c r="H911" s="50"/>
      <c r="I911" s="50"/>
      <c r="J911" s="50">
        <f t="shared" si="57"/>
        <v>0</v>
      </c>
      <c r="K911" s="50"/>
      <c r="L911" s="50">
        <f t="shared" si="58"/>
        <v>0</v>
      </c>
      <c r="M911" s="48" t="str">
        <f t="shared" si="59"/>
        <v/>
      </c>
    </row>
    <row r="912" spans="1:13">
      <c r="A912" s="48" t="str">
        <f t="shared" si="56"/>
        <v/>
      </c>
      <c r="B912" s="49"/>
      <c r="D912" s="50"/>
      <c r="E912" s="50"/>
      <c r="F912" s="50"/>
      <c r="G912" s="50"/>
      <c r="H912" s="50"/>
      <c r="I912" s="50"/>
      <c r="J912" s="50">
        <f t="shared" si="57"/>
        <v>0</v>
      </c>
      <c r="K912" s="50"/>
      <c r="L912" s="50">
        <f t="shared" si="58"/>
        <v>0</v>
      </c>
      <c r="M912" s="48" t="str">
        <f t="shared" si="59"/>
        <v/>
      </c>
    </row>
    <row r="913" spans="1:13">
      <c r="A913" s="48" t="str">
        <f t="shared" si="56"/>
        <v/>
      </c>
      <c r="B913" s="49"/>
      <c r="D913" s="50"/>
      <c r="E913" s="50"/>
      <c r="F913" s="50"/>
      <c r="G913" s="50"/>
      <c r="H913" s="50"/>
      <c r="I913" s="50"/>
      <c r="J913" s="50">
        <f t="shared" si="57"/>
        <v>0</v>
      </c>
      <c r="K913" s="50"/>
      <c r="L913" s="50">
        <f t="shared" si="58"/>
        <v>0</v>
      </c>
      <c r="M913" s="48" t="str">
        <f t="shared" si="59"/>
        <v/>
      </c>
    </row>
    <row r="914" spans="1:13">
      <c r="A914" s="48" t="str">
        <f t="shared" si="56"/>
        <v/>
      </c>
      <c r="B914" s="49"/>
      <c r="D914" s="50"/>
      <c r="E914" s="50"/>
      <c r="F914" s="50"/>
      <c r="G914" s="50"/>
      <c r="H914" s="50"/>
      <c r="I914" s="50"/>
      <c r="J914" s="50">
        <f t="shared" si="57"/>
        <v>0</v>
      </c>
      <c r="K914" s="50"/>
      <c r="L914" s="50">
        <f t="shared" si="58"/>
        <v>0</v>
      </c>
      <c r="M914" s="48" t="str">
        <f t="shared" si="59"/>
        <v/>
      </c>
    </row>
    <row r="915" spans="1:13">
      <c r="A915" s="48" t="str">
        <f t="shared" si="56"/>
        <v/>
      </c>
      <c r="B915" s="49"/>
      <c r="D915" s="50"/>
      <c r="E915" s="50"/>
      <c r="F915" s="50"/>
      <c r="G915" s="50"/>
      <c r="H915" s="50"/>
      <c r="I915" s="50"/>
      <c r="J915" s="50">
        <f t="shared" si="57"/>
        <v>0</v>
      </c>
      <c r="K915" s="50"/>
      <c r="L915" s="50">
        <f t="shared" si="58"/>
        <v>0</v>
      </c>
      <c r="M915" s="48" t="str">
        <f t="shared" si="59"/>
        <v/>
      </c>
    </row>
    <row r="916" spans="1:13">
      <c r="A916" s="48" t="str">
        <f t="shared" si="56"/>
        <v/>
      </c>
      <c r="B916" s="49"/>
      <c r="D916" s="50"/>
      <c r="E916" s="50"/>
      <c r="F916" s="50"/>
      <c r="G916" s="50"/>
      <c r="H916" s="50"/>
      <c r="I916" s="50"/>
      <c r="J916" s="50">
        <f t="shared" si="57"/>
        <v>0</v>
      </c>
      <c r="K916" s="50"/>
      <c r="L916" s="50">
        <f t="shared" si="58"/>
        <v>0</v>
      </c>
      <c r="M916" s="48" t="str">
        <f t="shared" si="59"/>
        <v/>
      </c>
    </row>
    <row r="917" spans="1:13">
      <c r="A917" s="48" t="str">
        <f t="shared" si="56"/>
        <v/>
      </c>
      <c r="B917" s="49"/>
      <c r="D917" s="50"/>
      <c r="E917" s="50"/>
      <c r="F917" s="50"/>
      <c r="G917" s="50"/>
      <c r="H917" s="50"/>
      <c r="I917" s="50"/>
      <c r="J917" s="50">
        <f t="shared" si="57"/>
        <v>0</v>
      </c>
      <c r="K917" s="50"/>
      <c r="L917" s="50">
        <f t="shared" si="58"/>
        <v>0</v>
      </c>
      <c r="M917" s="48" t="str">
        <f t="shared" si="59"/>
        <v/>
      </c>
    </row>
    <row r="918" spans="1:13">
      <c r="A918" s="48" t="str">
        <f t="shared" si="56"/>
        <v/>
      </c>
      <c r="B918" s="49"/>
      <c r="D918" s="50"/>
      <c r="E918" s="50"/>
      <c r="F918" s="50"/>
      <c r="G918" s="50"/>
      <c r="H918" s="50"/>
      <c r="I918" s="50"/>
      <c r="J918" s="50">
        <f t="shared" si="57"/>
        <v>0</v>
      </c>
      <c r="K918" s="50"/>
      <c r="L918" s="50">
        <f t="shared" si="58"/>
        <v>0</v>
      </c>
      <c r="M918" s="48" t="str">
        <f t="shared" si="59"/>
        <v/>
      </c>
    </row>
    <row r="919" spans="1:13">
      <c r="A919" s="48" t="str">
        <f t="shared" si="56"/>
        <v/>
      </c>
      <c r="B919" s="49"/>
      <c r="D919" s="50"/>
      <c r="E919" s="50"/>
      <c r="F919" s="50"/>
      <c r="G919" s="50"/>
      <c r="H919" s="50"/>
      <c r="I919" s="50"/>
      <c r="J919" s="50">
        <f t="shared" si="57"/>
        <v>0</v>
      </c>
      <c r="K919" s="50"/>
      <c r="L919" s="50">
        <f t="shared" si="58"/>
        <v>0</v>
      </c>
      <c r="M919" s="48" t="str">
        <f t="shared" si="59"/>
        <v/>
      </c>
    </row>
    <row r="920" spans="1:13">
      <c r="A920" s="48" t="str">
        <f t="shared" si="56"/>
        <v/>
      </c>
      <c r="B920" s="49"/>
      <c r="D920" s="50"/>
      <c r="E920" s="50"/>
      <c r="F920" s="50"/>
      <c r="G920" s="50"/>
      <c r="H920" s="50"/>
      <c r="I920" s="50"/>
      <c r="J920" s="50">
        <f t="shared" si="57"/>
        <v>0</v>
      </c>
      <c r="K920" s="50"/>
      <c r="L920" s="50">
        <f t="shared" si="58"/>
        <v>0</v>
      </c>
      <c r="M920" s="48" t="str">
        <f t="shared" si="59"/>
        <v/>
      </c>
    </row>
    <row r="921" spans="1:13">
      <c r="A921" s="48" t="str">
        <f t="shared" si="56"/>
        <v/>
      </c>
      <c r="B921" s="49"/>
      <c r="D921" s="50"/>
      <c r="E921" s="50"/>
      <c r="F921" s="50"/>
      <c r="G921" s="50"/>
      <c r="H921" s="50"/>
      <c r="I921" s="50"/>
      <c r="J921" s="50">
        <f t="shared" si="57"/>
        <v>0</v>
      </c>
      <c r="K921" s="50"/>
      <c r="L921" s="50">
        <f t="shared" si="58"/>
        <v>0</v>
      </c>
      <c r="M921" s="48" t="str">
        <f t="shared" si="59"/>
        <v/>
      </c>
    </row>
    <row r="922" spans="1:13">
      <c r="A922" s="48" t="str">
        <f t="shared" si="56"/>
        <v/>
      </c>
      <c r="B922" s="49"/>
      <c r="D922" s="50"/>
      <c r="E922" s="50"/>
      <c r="F922" s="50"/>
      <c r="G922" s="50"/>
      <c r="H922" s="50"/>
      <c r="I922" s="50"/>
      <c r="J922" s="50">
        <f t="shared" si="57"/>
        <v>0</v>
      </c>
      <c r="K922" s="50"/>
      <c r="L922" s="50">
        <f t="shared" si="58"/>
        <v>0</v>
      </c>
      <c r="M922" s="48" t="str">
        <f t="shared" si="59"/>
        <v/>
      </c>
    </row>
    <row r="923" spans="1:13">
      <c r="A923" s="48" t="str">
        <f t="shared" si="56"/>
        <v/>
      </c>
      <c r="B923" s="49"/>
      <c r="D923" s="50"/>
      <c r="E923" s="50"/>
      <c r="F923" s="50"/>
      <c r="G923" s="50"/>
      <c r="H923" s="50"/>
      <c r="I923" s="50"/>
      <c r="J923" s="50">
        <f t="shared" si="57"/>
        <v>0</v>
      </c>
      <c r="K923" s="50"/>
      <c r="L923" s="50">
        <f t="shared" si="58"/>
        <v>0</v>
      </c>
      <c r="M923" s="48" t="str">
        <f t="shared" si="59"/>
        <v/>
      </c>
    </row>
    <row r="924" spans="1:13">
      <c r="A924" s="48" t="str">
        <f t="shared" si="56"/>
        <v/>
      </c>
      <c r="B924" s="49"/>
      <c r="D924" s="50"/>
      <c r="E924" s="50"/>
      <c r="F924" s="50"/>
      <c r="G924" s="50"/>
      <c r="H924" s="50"/>
      <c r="I924" s="50"/>
      <c r="J924" s="50">
        <f t="shared" si="57"/>
        <v>0</v>
      </c>
      <c r="K924" s="50"/>
      <c r="L924" s="50">
        <f t="shared" si="58"/>
        <v>0</v>
      </c>
      <c r="M924" s="48" t="str">
        <f t="shared" si="59"/>
        <v/>
      </c>
    </row>
    <row r="925" spans="1:13">
      <c r="A925" s="48" t="str">
        <f t="shared" si="56"/>
        <v/>
      </c>
      <c r="B925" s="49"/>
      <c r="D925" s="50"/>
      <c r="E925" s="50"/>
      <c r="F925" s="50"/>
      <c r="G925" s="50"/>
      <c r="H925" s="50"/>
      <c r="I925" s="50"/>
      <c r="J925" s="50">
        <f t="shared" si="57"/>
        <v>0</v>
      </c>
      <c r="K925" s="50"/>
      <c r="L925" s="50">
        <f t="shared" si="58"/>
        <v>0</v>
      </c>
      <c r="M925" s="48" t="str">
        <f t="shared" si="59"/>
        <v/>
      </c>
    </row>
    <row r="926" spans="1:13">
      <c r="A926" s="48" t="str">
        <f t="shared" si="56"/>
        <v/>
      </c>
      <c r="B926" s="49"/>
      <c r="D926" s="50"/>
      <c r="E926" s="50"/>
      <c r="F926" s="50"/>
      <c r="G926" s="50"/>
      <c r="H926" s="50"/>
      <c r="I926" s="50"/>
      <c r="J926" s="50">
        <f t="shared" si="57"/>
        <v>0</v>
      </c>
      <c r="K926" s="50"/>
      <c r="L926" s="50">
        <f t="shared" si="58"/>
        <v>0</v>
      </c>
      <c r="M926" s="48" t="str">
        <f t="shared" si="59"/>
        <v/>
      </c>
    </row>
    <row r="927" spans="1:13">
      <c r="A927" s="48" t="str">
        <f t="shared" si="56"/>
        <v/>
      </c>
      <c r="B927" s="49"/>
      <c r="D927" s="50"/>
      <c r="E927" s="50"/>
      <c r="F927" s="50"/>
      <c r="G927" s="50"/>
      <c r="H927" s="50"/>
      <c r="I927" s="50"/>
      <c r="J927" s="50">
        <f t="shared" si="57"/>
        <v>0</v>
      </c>
      <c r="K927" s="50"/>
      <c r="L927" s="50">
        <f t="shared" si="58"/>
        <v>0</v>
      </c>
      <c r="M927" s="48" t="str">
        <f t="shared" si="59"/>
        <v/>
      </c>
    </row>
    <row r="928" spans="1:13">
      <c r="A928" s="48" t="str">
        <f t="shared" si="56"/>
        <v/>
      </c>
      <c r="B928" s="49"/>
      <c r="D928" s="50"/>
      <c r="E928" s="50"/>
      <c r="F928" s="50"/>
      <c r="G928" s="50"/>
      <c r="H928" s="50"/>
      <c r="I928" s="50"/>
      <c r="J928" s="50">
        <f t="shared" si="57"/>
        <v>0</v>
      </c>
      <c r="K928" s="50"/>
      <c r="L928" s="50">
        <f t="shared" si="58"/>
        <v>0</v>
      </c>
      <c r="M928" s="48" t="str">
        <f t="shared" si="59"/>
        <v/>
      </c>
    </row>
    <row r="929" spans="1:13">
      <c r="A929" s="48" t="str">
        <f t="shared" si="56"/>
        <v/>
      </c>
      <c r="B929" s="49"/>
      <c r="D929" s="50"/>
      <c r="E929" s="50"/>
      <c r="F929" s="50"/>
      <c r="G929" s="50"/>
      <c r="H929" s="50"/>
      <c r="I929" s="50"/>
      <c r="J929" s="50">
        <f t="shared" si="57"/>
        <v>0</v>
      </c>
      <c r="K929" s="50"/>
      <c r="L929" s="50">
        <f t="shared" si="58"/>
        <v>0</v>
      </c>
      <c r="M929" s="48" t="str">
        <f t="shared" si="59"/>
        <v/>
      </c>
    </row>
    <row r="930" spans="1:13">
      <c r="A930" s="48" t="str">
        <f t="shared" si="56"/>
        <v/>
      </c>
      <c r="B930" s="49"/>
      <c r="D930" s="50"/>
      <c r="E930" s="50"/>
      <c r="F930" s="50"/>
      <c r="G930" s="50"/>
      <c r="H930" s="50"/>
      <c r="I930" s="50"/>
      <c r="J930" s="50">
        <f t="shared" si="57"/>
        <v>0</v>
      </c>
      <c r="K930" s="50"/>
      <c r="L930" s="50">
        <f t="shared" si="58"/>
        <v>0</v>
      </c>
      <c r="M930" s="48" t="str">
        <f t="shared" si="59"/>
        <v/>
      </c>
    </row>
    <row r="931" spans="1:13">
      <c r="A931" s="48" t="str">
        <f t="shared" si="56"/>
        <v/>
      </c>
      <c r="B931" s="49"/>
      <c r="D931" s="50"/>
      <c r="E931" s="50"/>
      <c r="F931" s="50"/>
      <c r="G931" s="50"/>
      <c r="H931" s="50"/>
      <c r="I931" s="50"/>
      <c r="J931" s="50">
        <f t="shared" si="57"/>
        <v>0</v>
      </c>
      <c r="K931" s="50"/>
      <c r="L931" s="50">
        <f t="shared" si="58"/>
        <v>0</v>
      </c>
      <c r="M931" s="48" t="str">
        <f t="shared" si="59"/>
        <v/>
      </c>
    </row>
    <row r="932" spans="1:13">
      <c r="A932" s="48" t="str">
        <f t="shared" si="56"/>
        <v/>
      </c>
      <c r="B932" s="49"/>
      <c r="D932" s="50"/>
      <c r="E932" s="50"/>
      <c r="F932" s="50"/>
      <c r="G932" s="50"/>
      <c r="H932" s="50"/>
      <c r="I932" s="50"/>
      <c r="J932" s="50">
        <f t="shared" si="57"/>
        <v>0</v>
      </c>
      <c r="K932" s="50"/>
      <c r="L932" s="50">
        <f t="shared" si="58"/>
        <v>0</v>
      </c>
      <c r="M932" s="48" t="str">
        <f t="shared" si="59"/>
        <v/>
      </c>
    </row>
    <row r="933" spans="1:13">
      <c r="A933" s="48" t="str">
        <f t="shared" ref="A933:A996" si="60">IF(ISBLANK(B933),"",A932+1)</f>
        <v/>
      </c>
      <c r="B933" s="49"/>
      <c r="D933" s="50"/>
      <c r="E933" s="50"/>
      <c r="F933" s="50"/>
      <c r="G933" s="50"/>
      <c r="H933" s="50"/>
      <c r="I933" s="50"/>
      <c r="J933" s="50">
        <f t="shared" ref="J933:J996" si="61">SUM(D933:I933)</f>
        <v>0</v>
      </c>
      <c r="K933" s="50"/>
      <c r="L933" s="50">
        <f t="shared" ref="L933:L996" si="62">IF(ISERROR(ROUNDUP(K933/J933,-3)),0,ROUNDUP(K933/J933,-3))</f>
        <v>0</v>
      </c>
      <c r="M933" s="48" t="str">
        <f t="shared" ref="M933:M996" si="63">IF(ISBLANK(B933),"",MONTH(B933))</f>
        <v/>
      </c>
    </row>
    <row r="934" spans="1:13">
      <c r="A934" s="48" t="str">
        <f t="shared" si="60"/>
        <v/>
      </c>
      <c r="B934" s="49"/>
      <c r="D934" s="50"/>
      <c r="E934" s="50"/>
      <c r="F934" s="50"/>
      <c r="G934" s="50"/>
      <c r="H934" s="50"/>
      <c r="I934" s="50"/>
      <c r="J934" s="50">
        <f t="shared" si="61"/>
        <v>0</v>
      </c>
      <c r="K934" s="50"/>
      <c r="L934" s="50">
        <f t="shared" si="62"/>
        <v>0</v>
      </c>
      <c r="M934" s="48" t="str">
        <f t="shared" si="63"/>
        <v/>
      </c>
    </row>
    <row r="935" spans="1:13">
      <c r="A935" s="48" t="str">
        <f t="shared" si="60"/>
        <v/>
      </c>
      <c r="B935" s="49"/>
      <c r="D935" s="50"/>
      <c r="E935" s="50"/>
      <c r="F935" s="50"/>
      <c r="G935" s="50"/>
      <c r="H935" s="50"/>
      <c r="I935" s="50"/>
      <c r="J935" s="50">
        <f t="shared" si="61"/>
        <v>0</v>
      </c>
      <c r="K935" s="50"/>
      <c r="L935" s="50">
        <f t="shared" si="62"/>
        <v>0</v>
      </c>
      <c r="M935" s="48" t="str">
        <f t="shared" si="63"/>
        <v/>
      </c>
    </row>
    <row r="936" spans="1:13">
      <c r="A936" s="48" t="str">
        <f t="shared" si="60"/>
        <v/>
      </c>
      <c r="B936" s="49"/>
      <c r="D936" s="50"/>
      <c r="E936" s="50"/>
      <c r="F936" s="50"/>
      <c r="G936" s="50"/>
      <c r="H936" s="50"/>
      <c r="I936" s="50"/>
      <c r="J936" s="50">
        <f t="shared" si="61"/>
        <v>0</v>
      </c>
      <c r="K936" s="50"/>
      <c r="L936" s="50">
        <f t="shared" si="62"/>
        <v>0</v>
      </c>
      <c r="M936" s="48" t="str">
        <f t="shared" si="63"/>
        <v/>
      </c>
    </row>
    <row r="937" spans="1:13">
      <c r="A937" s="48" t="str">
        <f t="shared" si="60"/>
        <v/>
      </c>
      <c r="B937" s="49"/>
      <c r="D937" s="50"/>
      <c r="E937" s="50"/>
      <c r="F937" s="50"/>
      <c r="G937" s="50"/>
      <c r="H937" s="50"/>
      <c r="I937" s="50"/>
      <c r="J937" s="50">
        <f t="shared" si="61"/>
        <v>0</v>
      </c>
      <c r="K937" s="50"/>
      <c r="L937" s="50">
        <f t="shared" si="62"/>
        <v>0</v>
      </c>
      <c r="M937" s="48" t="str">
        <f t="shared" si="63"/>
        <v/>
      </c>
    </row>
    <row r="938" spans="1:13">
      <c r="A938" s="48" t="str">
        <f t="shared" si="60"/>
        <v/>
      </c>
      <c r="B938" s="49"/>
      <c r="D938" s="50"/>
      <c r="E938" s="50"/>
      <c r="F938" s="50"/>
      <c r="G938" s="50"/>
      <c r="H938" s="50"/>
      <c r="I938" s="50"/>
      <c r="J938" s="50">
        <f t="shared" si="61"/>
        <v>0</v>
      </c>
      <c r="K938" s="50"/>
      <c r="L938" s="50">
        <f t="shared" si="62"/>
        <v>0</v>
      </c>
      <c r="M938" s="48" t="str">
        <f t="shared" si="63"/>
        <v/>
      </c>
    </row>
    <row r="939" spans="1:13">
      <c r="A939" s="48" t="str">
        <f t="shared" si="60"/>
        <v/>
      </c>
      <c r="B939" s="49"/>
      <c r="D939" s="50"/>
      <c r="E939" s="50"/>
      <c r="F939" s="50"/>
      <c r="G939" s="50"/>
      <c r="H939" s="50"/>
      <c r="I939" s="50"/>
      <c r="J939" s="50">
        <f t="shared" si="61"/>
        <v>0</v>
      </c>
      <c r="K939" s="50"/>
      <c r="L939" s="50">
        <f t="shared" si="62"/>
        <v>0</v>
      </c>
      <c r="M939" s="48" t="str">
        <f t="shared" si="63"/>
        <v/>
      </c>
    </row>
    <row r="940" spans="1:13">
      <c r="A940" s="48" t="str">
        <f t="shared" si="60"/>
        <v/>
      </c>
      <c r="B940" s="49"/>
      <c r="D940" s="50"/>
      <c r="E940" s="50"/>
      <c r="F940" s="50"/>
      <c r="G940" s="50"/>
      <c r="H940" s="50"/>
      <c r="I940" s="50"/>
      <c r="J940" s="50">
        <f t="shared" si="61"/>
        <v>0</v>
      </c>
      <c r="K940" s="50"/>
      <c r="L940" s="50">
        <f t="shared" si="62"/>
        <v>0</v>
      </c>
      <c r="M940" s="48" t="str">
        <f t="shared" si="63"/>
        <v/>
      </c>
    </row>
    <row r="941" spans="1:13">
      <c r="A941" s="48" t="str">
        <f t="shared" si="60"/>
        <v/>
      </c>
      <c r="B941" s="49"/>
      <c r="D941" s="50"/>
      <c r="E941" s="50"/>
      <c r="F941" s="50"/>
      <c r="G941" s="50"/>
      <c r="H941" s="50"/>
      <c r="I941" s="50"/>
      <c r="J941" s="50">
        <f t="shared" si="61"/>
        <v>0</v>
      </c>
      <c r="K941" s="50"/>
      <c r="L941" s="50">
        <f t="shared" si="62"/>
        <v>0</v>
      </c>
      <c r="M941" s="48" t="str">
        <f t="shared" si="63"/>
        <v/>
      </c>
    </row>
    <row r="942" spans="1:13">
      <c r="A942" s="48" t="str">
        <f t="shared" si="60"/>
        <v/>
      </c>
      <c r="B942" s="49"/>
      <c r="D942" s="50"/>
      <c r="E942" s="50"/>
      <c r="F942" s="50"/>
      <c r="G942" s="50"/>
      <c r="H942" s="50"/>
      <c r="I942" s="50"/>
      <c r="J942" s="50">
        <f t="shared" si="61"/>
        <v>0</v>
      </c>
      <c r="K942" s="50"/>
      <c r="L942" s="50">
        <f t="shared" si="62"/>
        <v>0</v>
      </c>
      <c r="M942" s="48" t="str">
        <f t="shared" si="63"/>
        <v/>
      </c>
    </row>
    <row r="943" spans="1:13">
      <c r="A943" s="48" t="str">
        <f t="shared" si="60"/>
        <v/>
      </c>
      <c r="B943" s="49"/>
      <c r="D943" s="50"/>
      <c r="E943" s="50"/>
      <c r="F943" s="50"/>
      <c r="G943" s="50"/>
      <c r="H943" s="50"/>
      <c r="I943" s="50"/>
      <c r="J943" s="50">
        <f t="shared" si="61"/>
        <v>0</v>
      </c>
      <c r="K943" s="50"/>
      <c r="L943" s="50">
        <f t="shared" si="62"/>
        <v>0</v>
      </c>
      <c r="M943" s="48" t="str">
        <f t="shared" si="63"/>
        <v/>
      </c>
    </row>
    <row r="944" spans="1:13">
      <c r="A944" s="48" t="str">
        <f t="shared" si="60"/>
        <v/>
      </c>
      <c r="B944" s="49"/>
      <c r="D944" s="50"/>
      <c r="E944" s="50"/>
      <c r="F944" s="50"/>
      <c r="G944" s="50"/>
      <c r="H944" s="50"/>
      <c r="I944" s="50"/>
      <c r="J944" s="50">
        <f t="shared" si="61"/>
        <v>0</v>
      </c>
      <c r="K944" s="50"/>
      <c r="L944" s="50">
        <f t="shared" si="62"/>
        <v>0</v>
      </c>
      <c r="M944" s="48" t="str">
        <f t="shared" si="63"/>
        <v/>
      </c>
    </row>
    <row r="945" spans="1:13">
      <c r="A945" s="48" t="str">
        <f t="shared" si="60"/>
        <v/>
      </c>
      <c r="B945" s="49"/>
      <c r="D945" s="50"/>
      <c r="E945" s="50"/>
      <c r="F945" s="50"/>
      <c r="G945" s="50"/>
      <c r="H945" s="50"/>
      <c r="I945" s="50"/>
      <c r="J945" s="50">
        <f t="shared" si="61"/>
        <v>0</v>
      </c>
      <c r="K945" s="50"/>
      <c r="L945" s="50">
        <f t="shared" si="62"/>
        <v>0</v>
      </c>
      <c r="M945" s="48" t="str">
        <f t="shared" si="63"/>
        <v/>
      </c>
    </row>
    <row r="946" spans="1:13">
      <c r="A946" s="48" t="str">
        <f t="shared" si="60"/>
        <v/>
      </c>
      <c r="B946" s="49"/>
      <c r="D946" s="50"/>
      <c r="E946" s="50"/>
      <c r="F946" s="50"/>
      <c r="G946" s="50"/>
      <c r="H946" s="50"/>
      <c r="I946" s="50"/>
      <c r="J946" s="50">
        <f t="shared" si="61"/>
        <v>0</v>
      </c>
      <c r="K946" s="50"/>
      <c r="L946" s="50">
        <f t="shared" si="62"/>
        <v>0</v>
      </c>
      <c r="M946" s="48" t="str">
        <f t="shared" si="63"/>
        <v/>
      </c>
    </row>
    <row r="947" spans="1:13">
      <c r="A947" s="48" t="str">
        <f t="shared" si="60"/>
        <v/>
      </c>
      <c r="B947" s="49"/>
      <c r="D947" s="50"/>
      <c r="E947" s="50"/>
      <c r="F947" s="50"/>
      <c r="G947" s="50"/>
      <c r="H947" s="50"/>
      <c r="I947" s="50"/>
      <c r="J947" s="50">
        <f t="shared" si="61"/>
        <v>0</v>
      </c>
      <c r="K947" s="50"/>
      <c r="L947" s="50">
        <f t="shared" si="62"/>
        <v>0</v>
      </c>
      <c r="M947" s="48" t="str">
        <f t="shared" si="63"/>
        <v/>
      </c>
    </row>
    <row r="948" spans="1:13">
      <c r="A948" s="48" t="str">
        <f t="shared" si="60"/>
        <v/>
      </c>
      <c r="B948" s="49"/>
      <c r="D948" s="50"/>
      <c r="E948" s="50"/>
      <c r="F948" s="50"/>
      <c r="G948" s="50"/>
      <c r="H948" s="50"/>
      <c r="I948" s="50"/>
      <c r="J948" s="50">
        <f t="shared" si="61"/>
        <v>0</v>
      </c>
      <c r="K948" s="50"/>
      <c r="L948" s="50">
        <f t="shared" si="62"/>
        <v>0</v>
      </c>
      <c r="M948" s="48" t="str">
        <f t="shared" si="63"/>
        <v/>
      </c>
    </row>
    <row r="949" spans="1:13">
      <c r="A949" s="48" t="str">
        <f t="shared" si="60"/>
        <v/>
      </c>
      <c r="B949" s="49"/>
      <c r="D949" s="50"/>
      <c r="E949" s="50"/>
      <c r="F949" s="50"/>
      <c r="G949" s="50"/>
      <c r="H949" s="50"/>
      <c r="I949" s="50"/>
      <c r="J949" s="50">
        <f t="shared" si="61"/>
        <v>0</v>
      </c>
      <c r="K949" s="50"/>
      <c r="L949" s="50">
        <f t="shared" si="62"/>
        <v>0</v>
      </c>
      <c r="M949" s="48" t="str">
        <f t="shared" si="63"/>
        <v/>
      </c>
    </row>
    <row r="950" spans="1:13">
      <c r="A950" s="48" t="str">
        <f t="shared" si="60"/>
        <v/>
      </c>
      <c r="B950" s="49"/>
      <c r="D950" s="50"/>
      <c r="E950" s="50"/>
      <c r="F950" s="50"/>
      <c r="G950" s="50"/>
      <c r="H950" s="50"/>
      <c r="I950" s="50"/>
      <c r="J950" s="50">
        <f t="shared" si="61"/>
        <v>0</v>
      </c>
      <c r="K950" s="50"/>
      <c r="L950" s="50">
        <f t="shared" si="62"/>
        <v>0</v>
      </c>
      <c r="M950" s="48" t="str">
        <f t="shared" si="63"/>
        <v/>
      </c>
    </row>
    <row r="951" spans="1:13">
      <c r="A951" s="48" t="str">
        <f t="shared" si="60"/>
        <v/>
      </c>
      <c r="B951" s="49"/>
      <c r="D951" s="50"/>
      <c r="E951" s="50"/>
      <c r="F951" s="50"/>
      <c r="G951" s="50"/>
      <c r="H951" s="50"/>
      <c r="I951" s="50"/>
      <c r="J951" s="50">
        <f t="shared" si="61"/>
        <v>0</v>
      </c>
      <c r="K951" s="50"/>
      <c r="L951" s="50">
        <f t="shared" si="62"/>
        <v>0</v>
      </c>
      <c r="M951" s="48" t="str">
        <f t="shared" si="63"/>
        <v/>
      </c>
    </row>
    <row r="952" spans="1:13">
      <c r="A952" s="48" t="str">
        <f t="shared" si="60"/>
        <v/>
      </c>
      <c r="B952" s="49"/>
      <c r="D952" s="50"/>
      <c r="E952" s="50"/>
      <c r="F952" s="50"/>
      <c r="G952" s="50"/>
      <c r="H952" s="50"/>
      <c r="I952" s="50"/>
      <c r="J952" s="50">
        <f t="shared" si="61"/>
        <v>0</v>
      </c>
      <c r="K952" s="50"/>
      <c r="L952" s="50">
        <f t="shared" si="62"/>
        <v>0</v>
      </c>
      <c r="M952" s="48" t="str">
        <f t="shared" si="63"/>
        <v/>
      </c>
    </row>
    <row r="953" spans="1:13">
      <c r="A953" s="48" t="str">
        <f t="shared" si="60"/>
        <v/>
      </c>
      <c r="B953" s="49"/>
      <c r="D953" s="50"/>
      <c r="E953" s="50"/>
      <c r="F953" s="50"/>
      <c r="G953" s="50"/>
      <c r="H953" s="50"/>
      <c r="I953" s="50"/>
      <c r="J953" s="50">
        <f t="shared" si="61"/>
        <v>0</v>
      </c>
      <c r="K953" s="50"/>
      <c r="L953" s="50">
        <f t="shared" si="62"/>
        <v>0</v>
      </c>
      <c r="M953" s="48" t="str">
        <f t="shared" si="63"/>
        <v/>
      </c>
    </row>
    <row r="954" spans="1:13">
      <c r="A954" s="48" t="str">
        <f t="shared" si="60"/>
        <v/>
      </c>
      <c r="B954" s="49"/>
      <c r="D954" s="50"/>
      <c r="E954" s="50"/>
      <c r="F954" s="50"/>
      <c r="G954" s="50"/>
      <c r="H954" s="50"/>
      <c r="I954" s="50"/>
      <c r="J954" s="50">
        <f t="shared" si="61"/>
        <v>0</v>
      </c>
      <c r="K954" s="50"/>
      <c r="L954" s="50">
        <f t="shared" si="62"/>
        <v>0</v>
      </c>
      <c r="M954" s="48" t="str">
        <f t="shared" si="63"/>
        <v/>
      </c>
    </row>
    <row r="955" spans="1:13">
      <c r="A955" s="48" t="str">
        <f t="shared" si="60"/>
        <v/>
      </c>
      <c r="B955" s="49"/>
      <c r="D955" s="50"/>
      <c r="E955" s="50"/>
      <c r="F955" s="50"/>
      <c r="G955" s="50"/>
      <c r="H955" s="50"/>
      <c r="I955" s="50"/>
      <c r="J955" s="50">
        <f t="shared" si="61"/>
        <v>0</v>
      </c>
      <c r="K955" s="50"/>
      <c r="L955" s="50">
        <f t="shared" si="62"/>
        <v>0</v>
      </c>
      <c r="M955" s="48" t="str">
        <f t="shared" si="63"/>
        <v/>
      </c>
    </row>
    <row r="956" spans="1:13">
      <c r="A956" s="48" t="str">
        <f t="shared" si="60"/>
        <v/>
      </c>
      <c r="B956" s="49"/>
      <c r="D956" s="50"/>
      <c r="E956" s="50"/>
      <c r="F956" s="50"/>
      <c r="G956" s="50"/>
      <c r="H956" s="50"/>
      <c r="I956" s="50"/>
      <c r="J956" s="50">
        <f t="shared" si="61"/>
        <v>0</v>
      </c>
      <c r="K956" s="50"/>
      <c r="L956" s="50">
        <f t="shared" si="62"/>
        <v>0</v>
      </c>
      <c r="M956" s="48" t="str">
        <f t="shared" si="63"/>
        <v/>
      </c>
    </row>
    <row r="957" spans="1:13">
      <c r="A957" s="48" t="str">
        <f t="shared" si="60"/>
        <v/>
      </c>
      <c r="B957" s="49"/>
      <c r="D957" s="50"/>
      <c r="E957" s="50"/>
      <c r="F957" s="50"/>
      <c r="G957" s="50"/>
      <c r="H957" s="50"/>
      <c r="I957" s="50"/>
      <c r="J957" s="50">
        <f t="shared" si="61"/>
        <v>0</v>
      </c>
      <c r="K957" s="50"/>
      <c r="L957" s="50">
        <f t="shared" si="62"/>
        <v>0</v>
      </c>
      <c r="M957" s="48" t="str">
        <f t="shared" si="63"/>
        <v/>
      </c>
    </row>
    <row r="958" spans="1:13">
      <c r="A958" s="48" t="str">
        <f t="shared" si="60"/>
        <v/>
      </c>
      <c r="B958" s="49"/>
      <c r="D958" s="50"/>
      <c r="E958" s="50"/>
      <c r="F958" s="50"/>
      <c r="G958" s="50"/>
      <c r="H958" s="50"/>
      <c r="I958" s="50"/>
      <c r="J958" s="50">
        <f t="shared" si="61"/>
        <v>0</v>
      </c>
      <c r="K958" s="50"/>
      <c r="L958" s="50">
        <f t="shared" si="62"/>
        <v>0</v>
      </c>
      <c r="M958" s="48" t="str">
        <f t="shared" si="63"/>
        <v/>
      </c>
    </row>
    <row r="959" spans="1:13">
      <c r="A959" s="48" t="str">
        <f t="shared" si="60"/>
        <v/>
      </c>
      <c r="B959" s="49"/>
      <c r="D959" s="50"/>
      <c r="E959" s="50"/>
      <c r="F959" s="50"/>
      <c r="G959" s="50"/>
      <c r="H959" s="50"/>
      <c r="I959" s="50"/>
      <c r="J959" s="50">
        <f t="shared" si="61"/>
        <v>0</v>
      </c>
      <c r="K959" s="50"/>
      <c r="L959" s="50">
        <f t="shared" si="62"/>
        <v>0</v>
      </c>
      <c r="M959" s="48" t="str">
        <f t="shared" si="63"/>
        <v/>
      </c>
    </row>
    <row r="960" spans="1:13">
      <c r="A960" s="48" t="str">
        <f t="shared" si="60"/>
        <v/>
      </c>
      <c r="B960" s="49"/>
      <c r="D960" s="50"/>
      <c r="E960" s="50"/>
      <c r="F960" s="50"/>
      <c r="G960" s="50"/>
      <c r="H960" s="50"/>
      <c r="I960" s="50"/>
      <c r="J960" s="50">
        <f t="shared" si="61"/>
        <v>0</v>
      </c>
      <c r="K960" s="50"/>
      <c r="L960" s="50">
        <f t="shared" si="62"/>
        <v>0</v>
      </c>
      <c r="M960" s="48" t="str">
        <f t="shared" si="63"/>
        <v/>
      </c>
    </row>
    <row r="961" spans="1:13">
      <c r="A961" s="48" t="str">
        <f t="shared" si="60"/>
        <v/>
      </c>
      <c r="B961" s="49"/>
      <c r="D961" s="50"/>
      <c r="E961" s="50"/>
      <c r="F961" s="50"/>
      <c r="G961" s="50"/>
      <c r="H961" s="50"/>
      <c r="I961" s="50"/>
      <c r="J961" s="50">
        <f t="shared" si="61"/>
        <v>0</v>
      </c>
      <c r="K961" s="50"/>
      <c r="L961" s="50">
        <f t="shared" si="62"/>
        <v>0</v>
      </c>
      <c r="M961" s="48" t="str">
        <f t="shared" si="63"/>
        <v/>
      </c>
    </row>
    <row r="962" spans="1:13">
      <c r="A962" s="48" t="str">
        <f t="shared" si="60"/>
        <v/>
      </c>
      <c r="B962" s="49"/>
      <c r="D962" s="50"/>
      <c r="E962" s="50"/>
      <c r="F962" s="50"/>
      <c r="G962" s="50"/>
      <c r="H962" s="50"/>
      <c r="I962" s="50"/>
      <c r="J962" s="50">
        <f t="shared" si="61"/>
        <v>0</v>
      </c>
      <c r="K962" s="50"/>
      <c r="L962" s="50">
        <f t="shared" si="62"/>
        <v>0</v>
      </c>
      <c r="M962" s="48" t="str">
        <f t="shared" si="63"/>
        <v/>
      </c>
    </row>
    <row r="963" spans="1:13">
      <c r="A963" s="48" t="str">
        <f t="shared" si="60"/>
        <v/>
      </c>
      <c r="B963" s="49"/>
      <c r="D963" s="50"/>
      <c r="E963" s="50"/>
      <c r="F963" s="50"/>
      <c r="G963" s="50"/>
      <c r="H963" s="50"/>
      <c r="I963" s="50"/>
      <c r="J963" s="50">
        <f t="shared" si="61"/>
        <v>0</v>
      </c>
      <c r="K963" s="50"/>
      <c r="L963" s="50">
        <f t="shared" si="62"/>
        <v>0</v>
      </c>
      <c r="M963" s="48" t="str">
        <f t="shared" si="63"/>
        <v/>
      </c>
    </row>
    <row r="964" spans="1:13">
      <c r="A964" s="48" t="str">
        <f t="shared" si="60"/>
        <v/>
      </c>
      <c r="B964" s="49"/>
      <c r="D964" s="50"/>
      <c r="E964" s="50"/>
      <c r="F964" s="50"/>
      <c r="G964" s="50"/>
      <c r="H964" s="50"/>
      <c r="I964" s="50"/>
      <c r="J964" s="50">
        <f t="shared" si="61"/>
        <v>0</v>
      </c>
      <c r="K964" s="50"/>
      <c r="L964" s="50">
        <f t="shared" si="62"/>
        <v>0</v>
      </c>
      <c r="M964" s="48" t="str">
        <f t="shared" si="63"/>
        <v/>
      </c>
    </row>
    <row r="965" spans="1:13">
      <c r="A965" s="48" t="str">
        <f t="shared" si="60"/>
        <v/>
      </c>
      <c r="B965" s="49"/>
      <c r="D965" s="50"/>
      <c r="E965" s="50"/>
      <c r="F965" s="50"/>
      <c r="G965" s="50"/>
      <c r="H965" s="50"/>
      <c r="I965" s="50"/>
      <c r="J965" s="50">
        <f t="shared" si="61"/>
        <v>0</v>
      </c>
      <c r="K965" s="50"/>
      <c r="L965" s="50">
        <f t="shared" si="62"/>
        <v>0</v>
      </c>
      <c r="M965" s="48" t="str">
        <f t="shared" si="63"/>
        <v/>
      </c>
    </row>
    <row r="966" spans="1:13">
      <c r="A966" s="48" t="str">
        <f t="shared" si="60"/>
        <v/>
      </c>
      <c r="B966" s="49"/>
      <c r="D966" s="50"/>
      <c r="E966" s="50"/>
      <c r="F966" s="50"/>
      <c r="G966" s="50"/>
      <c r="H966" s="50"/>
      <c r="I966" s="50"/>
      <c r="J966" s="50">
        <f t="shared" si="61"/>
        <v>0</v>
      </c>
      <c r="K966" s="50"/>
      <c r="L966" s="50">
        <f t="shared" si="62"/>
        <v>0</v>
      </c>
      <c r="M966" s="48" t="str">
        <f t="shared" si="63"/>
        <v/>
      </c>
    </row>
    <row r="967" spans="1:13">
      <c r="A967" s="48" t="str">
        <f t="shared" si="60"/>
        <v/>
      </c>
      <c r="B967" s="49"/>
      <c r="D967" s="50"/>
      <c r="E967" s="50"/>
      <c r="F967" s="50"/>
      <c r="G967" s="50"/>
      <c r="H967" s="50"/>
      <c r="I967" s="50"/>
      <c r="J967" s="50">
        <f t="shared" si="61"/>
        <v>0</v>
      </c>
      <c r="K967" s="50"/>
      <c r="L967" s="50">
        <f t="shared" si="62"/>
        <v>0</v>
      </c>
      <c r="M967" s="48" t="str">
        <f t="shared" si="63"/>
        <v/>
      </c>
    </row>
    <row r="968" spans="1:13">
      <c r="A968" s="48" t="str">
        <f t="shared" si="60"/>
        <v/>
      </c>
      <c r="B968" s="49"/>
      <c r="D968" s="50"/>
      <c r="E968" s="50"/>
      <c r="F968" s="50"/>
      <c r="G968" s="50"/>
      <c r="H968" s="50"/>
      <c r="I968" s="50"/>
      <c r="J968" s="50">
        <f t="shared" si="61"/>
        <v>0</v>
      </c>
      <c r="K968" s="50"/>
      <c r="L968" s="50">
        <f t="shared" si="62"/>
        <v>0</v>
      </c>
      <c r="M968" s="48" t="str">
        <f t="shared" si="63"/>
        <v/>
      </c>
    </row>
    <row r="969" spans="1:13">
      <c r="A969" s="48" t="str">
        <f t="shared" si="60"/>
        <v/>
      </c>
      <c r="B969" s="49"/>
      <c r="D969" s="50"/>
      <c r="E969" s="50"/>
      <c r="F969" s="50"/>
      <c r="G969" s="50"/>
      <c r="H969" s="50"/>
      <c r="I969" s="50"/>
      <c r="J969" s="50">
        <f t="shared" si="61"/>
        <v>0</v>
      </c>
      <c r="K969" s="50"/>
      <c r="L969" s="50">
        <f t="shared" si="62"/>
        <v>0</v>
      </c>
      <c r="M969" s="48" t="str">
        <f t="shared" si="63"/>
        <v/>
      </c>
    </row>
    <row r="970" spans="1:13">
      <c r="A970" s="48" t="str">
        <f t="shared" si="60"/>
        <v/>
      </c>
      <c r="B970" s="49"/>
      <c r="D970" s="50"/>
      <c r="E970" s="50"/>
      <c r="F970" s="50"/>
      <c r="G970" s="50"/>
      <c r="H970" s="50"/>
      <c r="I970" s="50"/>
      <c r="J970" s="50">
        <f t="shared" si="61"/>
        <v>0</v>
      </c>
      <c r="K970" s="50"/>
      <c r="L970" s="50">
        <f t="shared" si="62"/>
        <v>0</v>
      </c>
      <c r="M970" s="48" t="str">
        <f t="shared" si="63"/>
        <v/>
      </c>
    </row>
    <row r="971" spans="1:13">
      <c r="A971" s="48" t="str">
        <f t="shared" si="60"/>
        <v/>
      </c>
      <c r="B971" s="49"/>
      <c r="D971" s="50"/>
      <c r="E971" s="50"/>
      <c r="F971" s="50"/>
      <c r="G971" s="50"/>
      <c r="H971" s="50"/>
      <c r="I971" s="50"/>
      <c r="J971" s="50">
        <f t="shared" si="61"/>
        <v>0</v>
      </c>
      <c r="K971" s="50"/>
      <c r="L971" s="50">
        <f t="shared" si="62"/>
        <v>0</v>
      </c>
      <c r="M971" s="48" t="str">
        <f t="shared" si="63"/>
        <v/>
      </c>
    </row>
    <row r="972" spans="1:13">
      <c r="A972" s="48" t="str">
        <f t="shared" si="60"/>
        <v/>
      </c>
      <c r="B972" s="49"/>
      <c r="D972" s="50"/>
      <c r="E972" s="50"/>
      <c r="F972" s="50"/>
      <c r="G972" s="50"/>
      <c r="H972" s="50"/>
      <c r="I972" s="50"/>
      <c r="J972" s="50">
        <f t="shared" si="61"/>
        <v>0</v>
      </c>
      <c r="K972" s="50"/>
      <c r="L972" s="50">
        <f t="shared" si="62"/>
        <v>0</v>
      </c>
      <c r="M972" s="48" t="str">
        <f t="shared" si="63"/>
        <v/>
      </c>
    </row>
    <row r="973" spans="1:13">
      <c r="A973" s="48" t="str">
        <f t="shared" si="60"/>
        <v/>
      </c>
      <c r="B973" s="49"/>
      <c r="D973" s="50"/>
      <c r="E973" s="50"/>
      <c r="F973" s="50"/>
      <c r="G973" s="50"/>
      <c r="H973" s="50"/>
      <c r="I973" s="50"/>
      <c r="J973" s="50">
        <f t="shared" si="61"/>
        <v>0</v>
      </c>
      <c r="K973" s="50"/>
      <c r="L973" s="50">
        <f t="shared" si="62"/>
        <v>0</v>
      </c>
      <c r="M973" s="48" t="str">
        <f t="shared" si="63"/>
        <v/>
      </c>
    </row>
    <row r="974" spans="1:13">
      <c r="A974" s="48" t="str">
        <f t="shared" si="60"/>
        <v/>
      </c>
      <c r="B974" s="49"/>
      <c r="D974" s="50"/>
      <c r="E974" s="50"/>
      <c r="F974" s="50"/>
      <c r="G974" s="50"/>
      <c r="H974" s="50"/>
      <c r="I974" s="50"/>
      <c r="J974" s="50">
        <f t="shared" si="61"/>
        <v>0</v>
      </c>
      <c r="K974" s="50"/>
      <c r="L974" s="50">
        <f t="shared" si="62"/>
        <v>0</v>
      </c>
      <c r="M974" s="48" t="str">
        <f t="shared" si="63"/>
        <v/>
      </c>
    </row>
    <row r="975" spans="1:13">
      <c r="A975" s="48" t="str">
        <f t="shared" si="60"/>
        <v/>
      </c>
      <c r="B975" s="49"/>
      <c r="D975" s="50"/>
      <c r="E975" s="50"/>
      <c r="F975" s="50"/>
      <c r="G975" s="50"/>
      <c r="H975" s="50"/>
      <c r="I975" s="50"/>
      <c r="J975" s="50">
        <f t="shared" si="61"/>
        <v>0</v>
      </c>
      <c r="K975" s="50"/>
      <c r="L975" s="50">
        <f t="shared" si="62"/>
        <v>0</v>
      </c>
      <c r="M975" s="48" t="str">
        <f t="shared" si="63"/>
        <v/>
      </c>
    </row>
    <row r="976" spans="1:13">
      <c r="A976" s="48" t="str">
        <f t="shared" si="60"/>
        <v/>
      </c>
      <c r="B976" s="49"/>
      <c r="D976" s="50"/>
      <c r="E976" s="50"/>
      <c r="F976" s="50"/>
      <c r="G976" s="50"/>
      <c r="H976" s="50"/>
      <c r="I976" s="50"/>
      <c r="J976" s="50">
        <f t="shared" si="61"/>
        <v>0</v>
      </c>
      <c r="K976" s="50"/>
      <c r="L976" s="50">
        <f t="shared" si="62"/>
        <v>0</v>
      </c>
      <c r="M976" s="48" t="str">
        <f t="shared" si="63"/>
        <v/>
      </c>
    </row>
    <row r="977" spans="1:13">
      <c r="A977" s="48" t="str">
        <f t="shared" si="60"/>
        <v/>
      </c>
      <c r="B977" s="49"/>
      <c r="D977" s="50"/>
      <c r="E977" s="50"/>
      <c r="F977" s="50"/>
      <c r="G977" s="50"/>
      <c r="H977" s="50"/>
      <c r="I977" s="50"/>
      <c r="J977" s="50">
        <f t="shared" si="61"/>
        <v>0</v>
      </c>
      <c r="K977" s="50"/>
      <c r="L977" s="50">
        <f t="shared" si="62"/>
        <v>0</v>
      </c>
      <c r="M977" s="48" t="str">
        <f t="shared" si="63"/>
        <v/>
      </c>
    </row>
    <row r="978" spans="1:13">
      <c r="A978" s="48" t="str">
        <f t="shared" si="60"/>
        <v/>
      </c>
      <c r="B978" s="49"/>
      <c r="D978" s="50"/>
      <c r="E978" s="50"/>
      <c r="F978" s="50"/>
      <c r="G978" s="50"/>
      <c r="H978" s="50"/>
      <c r="I978" s="50"/>
      <c r="J978" s="50">
        <f t="shared" si="61"/>
        <v>0</v>
      </c>
      <c r="K978" s="50"/>
      <c r="L978" s="50">
        <f t="shared" si="62"/>
        <v>0</v>
      </c>
      <c r="M978" s="48" t="str">
        <f t="shared" si="63"/>
        <v/>
      </c>
    </row>
    <row r="979" spans="1:13">
      <c r="A979" s="48" t="str">
        <f t="shared" si="60"/>
        <v/>
      </c>
      <c r="B979" s="49"/>
      <c r="D979" s="50"/>
      <c r="E979" s="50"/>
      <c r="F979" s="50"/>
      <c r="G979" s="50"/>
      <c r="H979" s="50"/>
      <c r="I979" s="50"/>
      <c r="J979" s="50">
        <f t="shared" si="61"/>
        <v>0</v>
      </c>
      <c r="K979" s="50"/>
      <c r="L979" s="50">
        <f t="shared" si="62"/>
        <v>0</v>
      </c>
      <c r="M979" s="48" t="str">
        <f t="shared" si="63"/>
        <v/>
      </c>
    </row>
    <row r="980" spans="1:13">
      <c r="A980" s="48" t="str">
        <f t="shared" si="60"/>
        <v/>
      </c>
      <c r="B980" s="49"/>
      <c r="D980" s="50"/>
      <c r="E980" s="50"/>
      <c r="F980" s="50"/>
      <c r="G980" s="50"/>
      <c r="H980" s="50"/>
      <c r="I980" s="50"/>
      <c r="J980" s="50">
        <f t="shared" si="61"/>
        <v>0</v>
      </c>
      <c r="K980" s="50"/>
      <c r="L980" s="50">
        <f t="shared" si="62"/>
        <v>0</v>
      </c>
      <c r="M980" s="48" t="str">
        <f t="shared" si="63"/>
        <v/>
      </c>
    </row>
    <row r="981" spans="1:13">
      <c r="A981" s="48" t="str">
        <f t="shared" si="60"/>
        <v/>
      </c>
      <c r="B981" s="49"/>
      <c r="D981" s="50"/>
      <c r="E981" s="50"/>
      <c r="F981" s="50"/>
      <c r="G981" s="50"/>
      <c r="H981" s="50"/>
      <c r="I981" s="50"/>
      <c r="J981" s="50">
        <f t="shared" si="61"/>
        <v>0</v>
      </c>
      <c r="K981" s="50"/>
      <c r="L981" s="50">
        <f t="shared" si="62"/>
        <v>0</v>
      </c>
      <c r="M981" s="48" t="str">
        <f t="shared" si="63"/>
        <v/>
      </c>
    </row>
    <row r="982" spans="1:13">
      <c r="A982" s="48" t="str">
        <f t="shared" si="60"/>
        <v/>
      </c>
      <c r="B982" s="49"/>
      <c r="D982" s="50"/>
      <c r="E982" s="50"/>
      <c r="F982" s="50"/>
      <c r="G982" s="50"/>
      <c r="H982" s="50"/>
      <c r="I982" s="50"/>
      <c r="J982" s="50">
        <f t="shared" si="61"/>
        <v>0</v>
      </c>
      <c r="K982" s="50"/>
      <c r="L982" s="50">
        <f t="shared" si="62"/>
        <v>0</v>
      </c>
      <c r="M982" s="48" t="str">
        <f t="shared" si="63"/>
        <v/>
      </c>
    </row>
    <row r="983" spans="1:13">
      <c r="A983" s="48" t="str">
        <f t="shared" si="60"/>
        <v/>
      </c>
      <c r="B983" s="49"/>
      <c r="D983" s="50"/>
      <c r="E983" s="50"/>
      <c r="F983" s="50"/>
      <c r="G983" s="50"/>
      <c r="H983" s="50"/>
      <c r="I983" s="50"/>
      <c r="J983" s="50">
        <f t="shared" si="61"/>
        <v>0</v>
      </c>
      <c r="K983" s="50"/>
      <c r="L983" s="50">
        <f t="shared" si="62"/>
        <v>0</v>
      </c>
      <c r="M983" s="48" t="str">
        <f t="shared" si="63"/>
        <v/>
      </c>
    </row>
    <row r="984" spans="1:13">
      <c r="A984" s="48" t="str">
        <f t="shared" si="60"/>
        <v/>
      </c>
      <c r="B984" s="49"/>
      <c r="D984" s="50"/>
      <c r="E984" s="50"/>
      <c r="F984" s="50"/>
      <c r="G984" s="50"/>
      <c r="H984" s="50"/>
      <c r="I984" s="50"/>
      <c r="J984" s="50">
        <f t="shared" si="61"/>
        <v>0</v>
      </c>
      <c r="K984" s="50"/>
      <c r="L984" s="50">
        <f t="shared" si="62"/>
        <v>0</v>
      </c>
      <c r="M984" s="48" t="str">
        <f t="shared" si="63"/>
        <v/>
      </c>
    </row>
    <row r="985" spans="1:13">
      <c r="A985" s="48" t="str">
        <f t="shared" si="60"/>
        <v/>
      </c>
      <c r="B985" s="49"/>
      <c r="D985" s="50"/>
      <c r="E985" s="50"/>
      <c r="F985" s="50"/>
      <c r="G985" s="50"/>
      <c r="H985" s="50"/>
      <c r="I985" s="50"/>
      <c r="J985" s="50">
        <f t="shared" si="61"/>
        <v>0</v>
      </c>
      <c r="K985" s="50"/>
      <c r="L985" s="50">
        <f t="shared" si="62"/>
        <v>0</v>
      </c>
      <c r="M985" s="48" t="str">
        <f t="shared" si="63"/>
        <v/>
      </c>
    </row>
    <row r="986" spans="1:13">
      <c r="A986" s="48" t="str">
        <f t="shared" si="60"/>
        <v/>
      </c>
      <c r="B986" s="49"/>
      <c r="D986" s="50"/>
      <c r="E986" s="50"/>
      <c r="F986" s="50"/>
      <c r="G986" s="50"/>
      <c r="H986" s="50"/>
      <c r="I986" s="50"/>
      <c r="J986" s="50">
        <f t="shared" si="61"/>
        <v>0</v>
      </c>
      <c r="K986" s="50"/>
      <c r="L986" s="50">
        <f t="shared" si="62"/>
        <v>0</v>
      </c>
      <c r="M986" s="48" t="str">
        <f t="shared" si="63"/>
        <v/>
      </c>
    </row>
    <row r="987" spans="1:13">
      <c r="A987" s="48" t="str">
        <f t="shared" si="60"/>
        <v/>
      </c>
      <c r="B987" s="49"/>
      <c r="D987" s="50"/>
      <c r="E987" s="50"/>
      <c r="F987" s="50"/>
      <c r="G987" s="50"/>
      <c r="H987" s="50"/>
      <c r="I987" s="50"/>
      <c r="J987" s="50">
        <f t="shared" si="61"/>
        <v>0</v>
      </c>
      <c r="K987" s="50"/>
      <c r="L987" s="50">
        <f t="shared" si="62"/>
        <v>0</v>
      </c>
      <c r="M987" s="48" t="str">
        <f t="shared" si="63"/>
        <v/>
      </c>
    </row>
    <row r="988" spans="1:13">
      <c r="A988" s="48" t="str">
        <f t="shared" si="60"/>
        <v/>
      </c>
      <c r="B988" s="49"/>
      <c r="D988" s="50"/>
      <c r="E988" s="50"/>
      <c r="F988" s="50"/>
      <c r="G988" s="50"/>
      <c r="H988" s="50"/>
      <c r="I988" s="50"/>
      <c r="J988" s="50">
        <f t="shared" si="61"/>
        <v>0</v>
      </c>
      <c r="K988" s="50"/>
      <c r="L988" s="50">
        <f t="shared" si="62"/>
        <v>0</v>
      </c>
      <c r="M988" s="48" t="str">
        <f t="shared" si="63"/>
        <v/>
      </c>
    </row>
    <row r="989" spans="1:13">
      <c r="A989" s="48" t="str">
        <f t="shared" si="60"/>
        <v/>
      </c>
      <c r="B989" s="49"/>
      <c r="D989" s="50"/>
      <c r="E989" s="50"/>
      <c r="F989" s="50"/>
      <c r="G989" s="50"/>
      <c r="H989" s="50"/>
      <c r="I989" s="50"/>
      <c r="J989" s="50">
        <f t="shared" si="61"/>
        <v>0</v>
      </c>
      <c r="K989" s="50"/>
      <c r="L989" s="50">
        <f t="shared" si="62"/>
        <v>0</v>
      </c>
      <c r="M989" s="48" t="str">
        <f t="shared" si="63"/>
        <v/>
      </c>
    </row>
    <row r="990" spans="1:13">
      <c r="A990" s="48" t="str">
        <f t="shared" si="60"/>
        <v/>
      </c>
      <c r="B990" s="49"/>
      <c r="D990" s="50"/>
      <c r="E990" s="50"/>
      <c r="F990" s="50"/>
      <c r="G990" s="50"/>
      <c r="H990" s="50"/>
      <c r="I990" s="50"/>
      <c r="J990" s="50">
        <f t="shared" si="61"/>
        <v>0</v>
      </c>
      <c r="K990" s="50"/>
      <c r="L990" s="50">
        <f t="shared" si="62"/>
        <v>0</v>
      </c>
      <c r="M990" s="48" t="str">
        <f t="shared" si="63"/>
        <v/>
      </c>
    </row>
    <row r="991" spans="1:13">
      <c r="A991" s="48" t="str">
        <f t="shared" si="60"/>
        <v/>
      </c>
      <c r="B991" s="49"/>
      <c r="D991" s="50"/>
      <c r="E991" s="50"/>
      <c r="F991" s="50"/>
      <c r="G991" s="50"/>
      <c r="H991" s="50"/>
      <c r="I991" s="50"/>
      <c r="J991" s="50">
        <f t="shared" si="61"/>
        <v>0</v>
      </c>
      <c r="K991" s="50"/>
      <c r="L991" s="50">
        <f t="shared" si="62"/>
        <v>0</v>
      </c>
      <c r="M991" s="48" t="str">
        <f t="shared" si="63"/>
        <v/>
      </c>
    </row>
    <row r="992" spans="1:13">
      <c r="A992" s="48" t="str">
        <f t="shared" si="60"/>
        <v/>
      </c>
      <c r="B992" s="49"/>
      <c r="D992" s="50"/>
      <c r="E992" s="50"/>
      <c r="F992" s="50"/>
      <c r="G992" s="50"/>
      <c r="H992" s="50"/>
      <c r="I992" s="50"/>
      <c r="J992" s="50">
        <f t="shared" si="61"/>
        <v>0</v>
      </c>
      <c r="K992" s="50"/>
      <c r="L992" s="50">
        <f t="shared" si="62"/>
        <v>0</v>
      </c>
      <c r="M992" s="48" t="str">
        <f t="shared" si="63"/>
        <v/>
      </c>
    </row>
    <row r="993" spans="1:13">
      <c r="A993" s="48" t="str">
        <f t="shared" si="60"/>
        <v/>
      </c>
      <c r="B993" s="49"/>
      <c r="D993" s="50"/>
      <c r="E993" s="50"/>
      <c r="F993" s="50"/>
      <c r="G993" s="50"/>
      <c r="H993" s="50"/>
      <c r="I993" s="50"/>
      <c r="J993" s="50">
        <f t="shared" si="61"/>
        <v>0</v>
      </c>
      <c r="K993" s="50"/>
      <c r="L993" s="50">
        <f t="shared" si="62"/>
        <v>0</v>
      </c>
      <c r="M993" s="48" t="str">
        <f t="shared" si="63"/>
        <v/>
      </c>
    </row>
    <row r="994" spans="1:13">
      <c r="A994" s="48" t="str">
        <f t="shared" si="60"/>
        <v/>
      </c>
      <c r="B994" s="49"/>
      <c r="D994" s="50"/>
      <c r="E994" s="50"/>
      <c r="F994" s="50"/>
      <c r="G994" s="50"/>
      <c r="H994" s="50"/>
      <c r="I994" s="50"/>
      <c r="J994" s="50">
        <f t="shared" si="61"/>
        <v>0</v>
      </c>
      <c r="K994" s="50"/>
      <c r="L994" s="50">
        <f t="shared" si="62"/>
        <v>0</v>
      </c>
      <c r="M994" s="48" t="str">
        <f t="shared" si="63"/>
        <v/>
      </c>
    </row>
    <row r="995" spans="1:13">
      <c r="A995" s="48" t="str">
        <f t="shared" si="60"/>
        <v/>
      </c>
      <c r="B995" s="49"/>
      <c r="D995" s="50"/>
      <c r="E995" s="50"/>
      <c r="F995" s="50"/>
      <c r="G995" s="50"/>
      <c r="H995" s="50"/>
      <c r="I995" s="50"/>
      <c r="J995" s="50">
        <f t="shared" si="61"/>
        <v>0</v>
      </c>
      <c r="K995" s="50"/>
      <c r="L995" s="50">
        <f t="shared" si="62"/>
        <v>0</v>
      </c>
      <c r="M995" s="48" t="str">
        <f t="shared" si="63"/>
        <v/>
      </c>
    </row>
    <row r="996" spans="1:13">
      <c r="A996" s="48" t="str">
        <f t="shared" si="60"/>
        <v/>
      </c>
      <c r="B996" s="49"/>
      <c r="D996" s="50"/>
      <c r="E996" s="50"/>
      <c r="F996" s="50"/>
      <c r="G996" s="50"/>
      <c r="H996" s="50"/>
      <c r="I996" s="50"/>
      <c r="J996" s="50">
        <f t="shared" si="61"/>
        <v>0</v>
      </c>
      <c r="K996" s="50"/>
      <c r="L996" s="50">
        <f t="shared" si="62"/>
        <v>0</v>
      </c>
      <c r="M996" s="48" t="str">
        <f t="shared" si="63"/>
        <v/>
      </c>
    </row>
    <row r="997" spans="1:13">
      <c r="A997" s="48" t="str">
        <f t="shared" ref="A997:A1060" si="64">IF(ISBLANK(B997),"",A996+1)</f>
        <v/>
      </c>
      <c r="B997" s="49"/>
      <c r="D997" s="50"/>
      <c r="E997" s="50"/>
      <c r="F997" s="50"/>
      <c r="G997" s="50"/>
      <c r="H997" s="50"/>
      <c r="I997" s="50"/>
      <c r="J997" s="50">
        <f t="shared" ref="J997:J1060" si="65">SUM(D997:I997)</f>
        <v>0</v>
      </c>
      <c r="K997" s="50"/>
      <c r="L997" s="50">
        <f t="shared" ref="L997:L1060" si="66">IF(ISERROR(ROUNDUP(K997/J997,-3)),0,ROUNDUP(K997/J997,-3))</f>
        <v>0</v>
      </c>
      <c r="M997" s="48" t="str">
        <f t="shared" ref="M997:M1060" si="67">IF(ISBLANK(B997),"",MONTH(B997))</f>
        <v/>
      </c>
    </row>
    <row r="998" spans="1:13">
      <c r="A998" s="48" t="str">
        <f t="shared" si="64"/>
        <v/>
      </c>
      <c r="B998" s="49"/>
      <c r="D998" s="50"/>
      <c r="E998" s="50"/>
      <c r="F998" s="50"/>
      <c r="G998" s="50"/>
      <c r="H998" s="50"/>
      <c r="I998" s="50"/>
      <c r="J998" s="50">
        <f t="shared" si="65"/>
        <v>0</v>
      </c>
      <c r="K998" s="50"/>
      <c r="L998" s="50">
        <f t="shared" si="66"/>
        <v>0</v>
      </c>
      <c r="M998" s="48" t="str">
        <f t="shared" si="67"/>
        <v/>
      </c>
    </row>
    <row r="999" spans="1:13">
      <c r="A999" s="48" t="str">
        <f t="shared" si="64"/>
        <v/>
      </c>
      <c r="B999" s="49"/>
      <c r="D999" s="50"/>
      <c r="E999" s="50"/>
      <c r="F999" s="50"/>
      <c r="G999" s="50"/>
      <c r="H999" s="50"/>
      <c r="I999" s="50"/>
      <c r="J999" s="50">
        <f t="shared" si="65"/>
        <v>0</v>
      </c>
      <c r="K999" s="50"/>
      <c r="L999" s="50">
        <f t="shared" si="66"/>
        <v>0</v>
      </c>
      <c r="M999" s="48" t="str">
        <f t="shared" si="67"/>
        <v/>
      </c>
    </row>
    <row r="1000" spans="1:13">
      <c r="A1000" s="48" t="str">
        <f t="shared" si="64"/>
        <v/>
      </c>
      <c r="B1000" s="49"/>
      <c r="D1000" s="50"/>
      <c r="E1000" s="50"/>
      <c r="F1000" s="50"/>
      <c r="G1000" s="50"/>
      <c r="H1000" s="50"/>
      <c r="I1000" s="50"/>
      <c r="J1000" s="50">
        <f t="shared" si="65"/>
        <v>0</v>
      </c>
      <c r="K1000" s="50"/>
      <c r="L1000" s="50">
        <f t="shared" si="66"/>
        <v>0</v>
      </c>
      <c r="M1000" s="48" t="str">
        <f t="shared" si="67"/>
        <v/>
      </c>
    </row>
    <row r="1001" spans="1:13">
      <c r="A1001" s="48" t="str">
        <f t="shared" si="64"/>
        <v/>
      </c>
      <c r="B1001" s="49"/>
      <c r="D1001" s="50"/>
      <c r="E1001" s="50"/>
      <c r="F1001" s="50"/>
      <c r="G1001" s="50"/>
      <c r="H1001" s="50"/>
      <c r="I1001" s="50"/>
      <c r="J1001" s="50">
        <f t="shared" si="65"/>
        <v>0</v>
      </c>
      <c r="K1001" s="50"/>
      <c r="L1001" s="50">
        <f t="shared" si="66"/>
        <v>0</v>
      </c>
      <c r="M1001" s="48" t="str">
        <f t="shared" si="67"/>
        <v/>
      </c>
    </row>
    <row r="1002" spans="1:13">
      <c r="A1002" s="48" t="str">
        <f t="shared" si="64"/>
        <v/>
      </c>
      <c r="B1002" s="49"/>
      <c r="D1002" s="50"/>
      <c r="E1002" s="50"/>
      <c r="F1002" s="50"/>
      <c r="G1002" s="50"/>
      <c r="H1002" s="50"/>
      <c r="I1002" s="50"/>
      <c r="J1002" s="50">
        <f t="shared" si="65"/>
        <v>0</v>
      </c>
      <c r="K1002" s="50"/>
      <c r="L1002" s="50">
        <f t="shared" si="66"/>
        <v>0</v>
      </c>
      <c r="M1002" s="48" t="str">
        <f t="shared" si="67"/>
        <v/>
      </c>
    </row>
    <row r="1003" spans="1:13">
      <c r="A1003" s="48" t="str">
        <f t="shared" si="64"/>
        <v/>
      </c>
      <c r="B1003" s="49"/>
      <c r="D1003" s="50"/>
      <c r="E1003" s="50"/>
      <c r="F1003" s="50"/>
      <c r="G1003" s="50"/>
      <c r="H1003" s="50"/>
      <c r="I1003" s="50"/>
      <c r="J1003" s="50">
        <f t="shared" si="65"/>
        <v>0</v>
      </c>
      <c r="K1003" s="50"/>
      <c r="L1003" s="50">
        <f t="shared" si="66"/>
        <v>0</v>
      </c>
      <c r="M1003" s="48" t="str">
        <f t="shared" si="67"/>
        <v/>
      </c>
    </row>
    <row r="1004" spans="1:13">
      <c r="A1004" s="48" t="str">
        <f t="shared" si="64"/>
        <v/>
      </c>
      <c r="B1004" s="49"/>
      <c r="D1004" s="50"/>
      <c r="E1004" s="50"/>
      <c r="F1004" s="50"/>
      <c r="G1004" s="50"/>
      <c r="H1004" s="50"/>
      <c r="I1004" s="50"/>
      <c r="J1004" s="50">
        <f t="shared" si="65"/>
        <v>0</v>
      </c>
      <c r="K1004" s="50"/>
      <c r="L1004" s="50">
        <f t="shared" si="66"/>
        <v>0</v>
      </c>
      <c r="M1004" s="48" t="str">
        <f t="shared" si="67"/>
        <v/>
      </c>
    </row>
    <row r="1005" spans="1:13">
      <c r="A1005" s="48" t="str">
        <f t="shared" si="64"/>
        <v/>
      </c>
      <c r="B1005" s="49"/>
      <c r="D1005" s="50"/>
      <c r="E1005" s="50"/>
      <c r="F1005" s="50"/>
      <c r="G1005" s="50"/>
      <c r="H1005" s="50"/>
      <c r="I1005" s="50"/>
      <c r="J1005" s="50">
        <f t="shared" si="65"/>
        <v>0</v>
      </c>
      <c r="K1005" s="50"/>
      <c r="L1005" s="50">
        <f t="shared" si="66"/>
        <v>0</v>
      </c>
      <c r="M1005" s="48" t="str">
        <f t="shared" si="67"/>
        <v/>
      </c>
    </row>
    <row r="1006" spans="1:13">
      <c r="A1006" s="48" t="str">
        <f t="shared" si="64"/>
        <v/>
      </c>
      <c r="B1006" s="49"/>
      <c r="D1006" s="50"/>
      <c r="E1006" s="50"/>
      <c r="F1006" s="50"/>
      <c r="G1006" s="50"/>
      <c r="H1006" s="50"/>
      <c r="I1006" s="50"/>
      <c r="J1006" s="50">
        <f t="shared" si="65"/>
        <v>0</v>
      </c>
      <c r="K1006" s="50"/>
      <c r="L1006" s="50">
        <f t="shared" si="66"/>
        <v>0</v>
      </c>
      <c r="M1006" s="48" t="str">
        <f t="shared" si="67"/>
        <v/>
      </c>
    </row>
    <row r="1007" spans="1:13">
      <c r="A1007" s="48" t="str">
        <f t="shared" si="64"/>
        <v/>
      </c>
      <c r="B1007" s="49"/>
      <c r="D1007" s="50"/>
      <c r="E1007" s="50"/>
      <c r="F1007" s="50"/>
      <c r="G1007" s="50"/>
      <c r="H1007" s="50"/>
      <c r="I1007" s="50"/>
      <c r="J1007" s="50">
        <f t="shared" si="65"/>
        <v>0</v>
      </c>
      <c r="K1007" s="50"/>
      <c r="L1007" s="50">
        <f t="shared" si="66"/>
        <v>0</v>
      </c>
      <c r="M1007" s="48" t="str">
        <f t="shared" si="67"/>
        <v/>
      </c>
    </row>
    <row r="1008" spans="1:13">
      <c r="A1008" s="48" t="str">
        <f t="shared" si="64"/>
        <v/>
      </c>
      <c r="B1008" s="49"/>
      <c r="D1008" s="50"/>
      <c r="E1008" s="50"/>
      <c r="F1008" s="50"/>
      <c r="G1008" s="50"/>
      <c r="H1008" s="50"/>
      <c r="I1008" s="50"/>
      <c r="J1008" s="50">
        <f t="shared" si="65"/>
        <v>0</v>
      </c>
      <c r="K1008" s="50"/>
      <c r="L1008" s="50">
        <f t="shared" si="66"/>
        <v>0</v>
      </c>
      <c r="M1008" s="48" t="str">
        <f t="shared" si="67"/>
        <v/>
      </c>
    </row>
    <row r="1009" spans="1:13">
      <c r="A1009" s="48" t="str">
        <f t="shared" si="64"/>
        <v/>
      </c>
      <c r="B1009" s="49"/>
      <c r="D1009" s="50"/>
      <c r="E1009" s="50"/>
      <c r="F1009" s="50"/>
      <c r="G1009" s="50"/>
      <c r="H1009" s="50"/>
      <c r="I1009" s="50"/>
      <c r="J1009" s="50">
        <f t="shared" si="65"/>
        <v>0</v>
      </c>
      <c r="K1009" s="50"/>
      <c r="L1009" s="50">
        <f t="shared" si="66"/>
        <v>0</v>
      </c>
      <c r="M1009" s="48" t="str">
        <f t="shared" si="67"/>
        <v/>
      </c>
    </row>
    <row r="1010" spans="1:13">
      <c r="A1010" s="48" t="str">
        <f t="shared" si="64"/>
        <v/>
      </c>
      <c r="B1010" s="49"/>
      <c r="D1010" s="50"/>
      <c r="E1010" s="50"/>
      <c r="F1010" s="50"/>
      <c r="G1010" s="50"/>
      <c r="H1010" s="50"/>
      <c r="I1010" s="50"/>
      <c r="J1010" s="50">
        <f t="shared" si="65"/>
        <v>0</v>
      </c>
      <c r="K1010" s="50"/>
      <c r="L1010" s="50">
        <f t="shared" si="66"/>
        <v>0</v>
      </c>
      <c r="M1010" s="48" t="str">
        <f t="shared" si="67"/>
        <v/>
      </c>
    </row>
    <row r="1011" spans="1:13">
      <c r="A1011" s="48" t="str">
        <f t="shared" si="64"/>
        <v/>
      </c>
      <c r="B1011" s="49"/>
      <c r="D1011" s="50"/>
      <c r="E1011" s="50"/>
      <c r="F1011" s="50"/>
      <c r="G1011" s="50"/>
      <c r="H1011" s="50"/>
      <c r="I1011" s="50"/>
      <c r="J1011" s="50">
        <f t="shared" si="65"/>
        <v>0</v>
      </c>
      <c r="K1011" s="50"/>
      <c r="L1011" s="50">
        <f t="shared" si="66"/>
        <v>0</v>
      </c>
      <c r="M1011" s="48" t="str">
        <f t="shared" si="67"/>
        <v/>
      </c>
    </row>
    <row r="1012" spans="1:13">
      <c r="A1012" s="48" t="str">
        <f t="shared" si="64"/>
        <v/>
      </c>
      <c r="B1012" s="49"/>
      <c r="D1012" s="50"/>
      <c r="E1012" s="50"/>
      <c r="F1012" s="50"/>
      <c r="G1012" s="50"/>
      <c r="H1012" s="50"/>
      <c r="I1012" s="50"/>
      <c r="J1012" s="50">
        <f t="shared" si="65"/>
        <v>0</v>
      </c>
      <c r="K1012" s="50"/>
      <c r="L1012" s="50">
        <f t="shared" si="66"/>
        <v>0</v>
      </c>
      <c r="M1012" s="48" t="str">
        <f t="shared" si="67"/>
        <v/>
      </c>
    </row>
    <row r="1013" spans="1:13">
      <c r="A1013" s="48" t="str">
        <f t="shared" si="64"/>
        <v/>
      </c>
      <c r="B1013" s="49"/>
      <c r="D1013" s="50"/>
      <c r="E1013" s="50"/>
      <c r="F1013" s="50"/>
      <c r="G1013" s="50"/>
      <c r="H1013" s="50"/>
      <c r="I1013" s="50"/>
      <c r="J1013" s="50">
        <f t="shared" si="65"/>
        <v>0</v>
      </c>
      <c r="K1013" s="50"/>
      <c r="L1013" s="50">
        <f t="shared" si="66"/>
        <v>0</v>
      </c>
      <c r="M1013" s="48" t="str">
        <f t="shared" si="67"/>
        <v/>
      </c>
    </row>
    <row r="1014" spans="1:13">
      <c r="A1014" s="48" t="str">
        <f t="shared" si="64"/>
        <v/>
      </c>
      <c r="B1014" s="49"/>
      <c r="D1014" s="50"/>
      <c r="E1014" s="50"/>
      <c r="F1014" s="50"/>
      <c r="G1014" s="50"/>
      <c r="H1014" s="50"/>
      <c r="I1014" s="50"/>
      <c r="J1014" s="50">
        <f t="shared" si="65"/>
        <v>0</v>
      </c>
      <c r="K1014" s="50"/>
      <c r="L1014" s="50">
        <f t="shared" si="66"/>
        <v>0</v>
      </c>
      <c r="M1014" s="48" t="str">
        <f t="shared" si="67"/>
        <v/>
      </c>
    </row>
    <row r="1015" spans="1:13">
      <c r="A1015" s="48" t="str">
        <f t="shared" si="64"/>
        <v/>
      </c>
      <c r="B1015" s="49"/>
      <c r="D1015" s="50"/>
      <c r="E1015" s="50"/>
      <c r="F1015" s="50"/>
      <c r="G1015" s="50"/>
      <c r="H1015" s="50"/>
      <c r="I1015" s="50"/>
      <c r="J1015" s="50">
        <f t="shared" si="65"/>
        <v>0</v>
      </c>
      <c r="K1015" s="50"/>
      <c r="L1015" s="50">
        <f t="shared" si="66"/>
        <v>0</v>
      </c>
      <c r="M1015" s="48" t="str">
        <f t="shared" si="67"/>
        <v/>
      </c>
    </row>
    <row r="1016" spans="1:13">
      <c r="A1016" s="48" t="str">
        <f t="shared" si="64"/>
        <v/>
      </c>
      <c r="B1016" s="49"/>
      <c r="D1016" s="50"/>
      <c r="E1016" s="50"/>
      <c r="F1016" s="50"/>
      <c r="G1016" s="50"/>
      <c r="H1016" s="50"/>
      <c r="I1016" s="50"/>
      <c r="J1016" s="50">
        <f t="shared" si="65"/>
        <v>0</v>
      </c>
      <c r="K1016" s="50"/>
      <c r="L1016" s="50">
        <f t="shared" si="66"/>
        <v>0</v>
      </c>
      <c r="M1016" s="48" t="str">
        <f t="shared" si="67"/>
        <v/>
      </c>
    </row>
    <row r="1017" spans="1:13">
      <c r="A1017" s="48" t="str">
        <f t="shared" si="64"/>
        <v/>
      </c>
      <c r="B1017" s="49"/>
      <c r="D1017" s="50"/>
      <c r="E1017" s="50"/>
      <c r="F1017" s="50"/>
      <c r="G1017" s="50"/>
      <c r="H1017" s="50"/>
      <c r="I1017" s="50"/>
      <c r="J1017" s="50">
        <f t="shared" si="65"/>
        <v>0</v>
      </c>
      <c r="K1017" s="50"/>
      <c r="L1017" s="50">
        <f t="shared" si="66"/>
        <v>0</v>
      </c>
      <c r="M1017" s="48" t="str">
        <f t="shared" si="67"/>
        <v/>
      </c>
    </row>
    <row r="1018" spans="1:13">
      <c r="A1018" s="48" t="str">
        <f t="shared" si="64"/>
        <v/>
      </c>
      <c r="B1018" s="49"/>
      <c r="D1018" s="50"/>
      <c r="E1018" s="50"/>
      <c r="F1018" s="50"/>
      <c r="G1018" s="50"/>
      <c r="H1018" s="50"/>
      <c r="I1018" s="50"/>
      <c r="J1018" s="50">
        <f t="shared" si="65"/>
        <v>0</v>
      </c>
      <c r="K1018" s="50"/>
      <c r="L1018" s="50">
        <f t="shared" si="66"/>
        <v>0</v>
      </c>
      <c r="M1018" s="48" t="str">
        <f t="shared" si="67"/>
        <v/>
      </c>
    </row>
    <row r="1019" spans="1:13">
      <c r="A1019" s="48" t="str">
        <f t="shared" si="64"/>
        <v/>
      </c>
      <c r="B1019" s="49"/>
      <c r="D1019" s="50"/>
      <c r="E1019" s="50"/>
      <c r="F1019" s="50"/>
      <c r="G1019" s="50"/>
      <c r="H1019" s="50"/>
      <c r="I1019" s="50"/>
      <c r="J1019" s="50">
        <f t="shared" si="65"/>
        <v>0</v>
      </c>
      <c r="K1019" s="50"/>
      <c r="L1019" s="50">
        <f t="shared" si="66"/>
        <v>0</v>
      </c>
      <c r="M1019" s="48" t="str">
        <f t="shared" si="67"/>
        <v/>
      </c>
    </row>
    <row r="1020" spans="1:13">
      <c r="A1020" s="48" t="str">
        <f t="shared" si="64"/>
        <v/>
      </c>
      <c r="B1020" s="49"/>
      <c r="D1020" s="50"/>
      <c r="E1020" s="50"/>
      <c r="F1020" s="50"/>
      <c r="G1020" s="50"/>
      <c r="H1020" s="50"/>
      <c r="I1020" s="50"/>
      <c r="J1020" s="50">
        <f t="shared" si="65"/>
        <v>0</v>
      </c>
      <c r="K1020" s="50"/>
      <c r="L1020" s="50">
        <f t="shared" si="66"/>
        <v>0</v>
      </c>
      <c r="M1020" s="48" t="str">
        <f t="shared" si="67"/>
        <v/>
      </c>
    </row>
    <row r="1021" spans="1:13">
      <c r="A1021" s="48" t="str">
        <f t="shared" si="64"/>
        <v/>
      </c>
      <c r="B1021" s="49"/>
      <c r="D1021" s="50"/>
      <c r="E1021" s="50"/>
      <c r="F1021" s="50"/>
      <c r="G1021" s="50"/>
      <c r="H1021" s="50"/>
      <c r="I1021" s="50"/>
      <c r="J1021" s="50">
        <f t="shared" si="65"/>
        <v>0</v>
      </c>
      <c r="K1021" s="50"/>
      <c r="L1021" s="50">
        <f t="shared" si="66"/>
        <v>0</v>
      </c>
      <c r="M1021" s="48" t="str">
        <f t="shared" si="67"/>
        <v/>
      </c>
    </row>
    <row r="1022" spans="1:13">
      <c r="A1022" s="48" t="str">
        <f t="shared" si="64"/>
        <v/>
      </c>
      <c r="B1022" s="49"/>
      <c r="D1022" s="50"/>
      <c r="E1022" s="50"/>
      <c r="F1022" s="50"/>
      <c r="G1022" s="50"/>
      <c r="H1022" s="50"/>
      <c r="I1022" s="50"/>
      <c r="J1022" s="50">
        <f t="shared" si="65"/>
        <v>0</v>
      </c>
      <c r="K1022" s="50"/>
      <c r="L1022" s="50">
        <f t="shared" si="66"/>
        <v>0</v>
      </c>
      <c r="M1022" s="48" t="str">
        <f t="shared" si="67"/>
        <v/>
      </c>
    </row>
    <row r="1023" spans="1:13">
      <c r="A1023" s="48" t="str">
        <f t="shared" si="64"/>
        <v/>
      </c>
      <c r="B1023" s="49"/>
      <c r="D1023" s="50"/>
      <c r="E1023" s="50"/>
      <c r="F1023" s="50"/>
      <c r="G1023" s="50"/>
      <c r="H1023" s="50"/>
      <c r="I1023" s="50"/>
      <c r="J1023" s="50">
        <f t="shared" si="65"/>
        <v>0</v>
      </c>
      <c r="K1023" s="50"/>
      <c r="L1023" s="50">
        <f t="shared" si="66"/>
        <v>0</v>
      </c>
      <c r="M1023" s="48" t="str">
        <f t="shared" si="67"/>
        <v/>
      </c>
    </row>
    <row r="1024" spans="1:13">
      <c r="A1024" s="48" t="str">
        <f t="shared" si="64"/>
        <v/>
      </c>
      <c r="B1024" s="49"/>
      <c r="D1024" s="50"/>
      <c r="E1024" s="50"/>
      <c r="F1024" s="50"/>
      <c r="G1024" s="50"/>
      <c r="H1024" s="50"/>
      <c r="I1024" s="50"/>
      <c r="J1024" s="50">
        <f t="shared" si="65"/>
        <v>0</v>
      </c>
      <c r="K1024" s="50"/>
      <c r="L1024" s="50">
        <f t="shared" si="66"/>
        <v>0</v>
      </c>
      <c r="M1024" s="48" t="str">
        <f t="shared" si="67"/>
        <v/>
      </c>
    </row>
    <row r="1025" spans="1:13">
      <c r="A1025" s="48" t="str">
        <f t="shared" si="64"/>
        <v/>
      </c>
      <c r="B1025" s="49"/>
      <c r="D1025" s="50"/>
      <c r="E1025" s="50"/>
      <c r="F1025" s="50"/>
      <c r="G1025" s="50"/>
      <c r="H1025" s="50"/>
      <c r="I1025" s="50"/>
      <c r="J1025" s="50">
        <f t="shared" si="65"/>
        <v>0</v>
      </c>
      <c r="K1025" s="50"/>
      <c r="L1025" s="50">
        <f t="shared" si="66"/>
        <v>0</v>
      </c>
      <c r="M1025" s="48" t="str">
        <f t="shared" si="67"/>
        <v/>
      </c>
    </row>
    <row r="1026" spans="1:13">
      <c r="A1026" s="48" t="str">
        <f t="shared" si="64"/>
        <v/>
      </c>
      <c r="B1026" s="49"/>
      <c r="D1026" s="50"/>
      <c r="E1026" s="50"/>
      <c r="F1026" s="50"/>
      <c r="G1026" s="50"/>
      <c r="H1026" s="50"/>
      <c r="I1026" s="50"/>
      <c r="J1026" s="50">
        <f t="shared" si="65"/>
        <v>0</v>
      </c>
      <c r="K1026" s="50"/>
      <c r="L1026" s="50">
        <f t="shared" si="66"/>
        <v>0</v>
      </c>
      <c r="M1026" s="48" t="str">
        <f t="shared" si="67"/>
        <v/>
      </c>
    </row>
    <row r="1027" spans="1:13">
      <c r="A1027" s="48" t="str">
        <f t="shared" si="64"/>
        <v/>
      </c>
      <c r="B1027" s="49"/>
      <c r="D1027" s="50"/>
      <c r="E1027" s="50"/>
      <c r="F1027" s="50"/>
      <c r="G1027" s="50"/>
      <c r="H1027" s="50"/>
      <c r="I1027" s="50"/>
      <c r="J1027" s="50">
        <f t="shared" si="65"/>
        <v>0</v>
      </c>
      <c r="K1027" s="50"/>
      <c r="L1027" s="50">
        <f t="shared" si="66"/>
        <v>0</v>
      </c>
      <c r="M1027" s="48" t="str">
        <f t="shared" si="67"/>
        <v/>
      </c>
    </row>
    <row r="1028" spans="1:13">
      <c r="A1028" s="48" t="str">
        <f t="shared" si="64"/>
        <v/>
      </c>
      <c r="B1028" s="49"/>
      <c r="D1028" s="50"/>
      <c r="E1028" s="50"/>
      <c r="F1028" s="50"/>
      <c r="G1028" s="50"/>
      <c r="H1028" s="50"/>
      <c r="I1028" s="50"/>
      <c r="J1028" s="50">
        <f t="shared" si="65"/>
        <v>0</v>
      </c>
      <c r="K1028" s="50"/>
      <c r="L1028" s="50">
        <f t="shared" si="66"/>
        <v>0</v>
      </c>
      <c r="M1028" s="48" t="str">
        <f t="shared" si="67"/>
        <v/>
      </c>
    </row>
    <row r="1029" spans="1:13">
      <c r="A1029" s="48" t="str">
        <f t="shared" si="64"/>
        <v/>
      </c>
      <c r="B1029" s="49"/>
      <c r="D1029" s="50"/>
      <c r="E1029" s="50"/>
      <c r="F1029" s="50"/>
      <c r="G1029" s="50"/>
      <c r="H1029" s="50"/>
      <c r="I1029" s="50"/>
      <c r="J1029" s="50">
        <f t="shared" si="65"/>
        <v>0</v>
      </c>
      <c r="K1029" s="50"/>
      <c r="L1029" s="50">
        <f t="shared" si="66"/>
        <v>0</v>
      </c>
      <c r="M1029" s="48" t="str">
        <f t="shared" si="67"/>
        <v/>
      </c>
    </row>
    <row r="1030" spans="1:13">
      <c r="A1030" s="48" t="str">
        <f t="shared" si="64"/>
        <v/>
      </c>
      <c r="B1030" s="49"/>
      <c r="D1030" s="50"/>
      <c r="E1030" s="50"/>
      <c r="F1030" s="50"/>
      <c r="G1030" s="50"/>
      <c r="H1030" s="50"/>
      <c r="I1030" s="50"/>
      <c r="J1030" s="50">
        <f t="shared" si="65"/>
        <v>0</v>
      </c>
      <c r="K1030" s="50"/>
      <c r="L1030" s="50">
        <f t="shared" si="66"/>
        <v>0</v>
      </c>
      <c r="M1030" s="48" t="str">
        <f t="shared" si="67"/>
        <v/>
      </c>
    </row>
    <row r="1031" spans="1:13">
      <c r="A1031" s="48" t="str">
        <f t="shared" si="64"/>
        <v/>
      </c>
      <c r="B1031" s="49"/>
      <c r="D1031" s="50"/>
      <c r="E1031" s="50"/>
      <c r="F1031" s="50"/>
      <c r="G1031" s="50"/>
      <c r="H1031" s="50"/>
      <c r="I1031" s="50"/>
      <c r="J1031" s="50">
        <f t="shared" si="65"/>
        <v>0</v>
      </c>
      <c r="K1031" s="50"/>
      <c r="L1031" s="50">
        <f t="shared" si="66"/>
        <v>0</v>
      </c>
      <c r="M1031" s="48" t="str">
        <f t="shared" si="67"/>
        <v/>
      </c>
    </row>
    <row r="1032" spans="1:13">
      <c r="A1032" s="48" t="str">
        <f t="shared" si="64"/>
        <v/>
      </c>
      <c r="B1032" s="49"/>
      <c r="D1032" s="50"/>
      <c r="E1032" s="50"/>
      <c r="F1032" s="50"/>
      <c r="G1032" s="50"/>
      <c r="H1032" s="50"/>
      <c r="I1032" s="50"/>
      <c r="J1032" s="50">
        <f t="shared" si="65"/>
        <v>0</v>
      </c>
      <c r="K1032" s="50"/>
      <c r="L1032" s="50">
        <f t="shared" si="66"/>
        <v>0</v>
      </c>
      <c r="M1032" s="48" t="str">
        <f t="shared" si="67"/>
        <v/>
      </c>
    </row>
    <row r="1033" spans="1:13">
      <c r="A1033" s="48" t="str">
        <f t="shared" si="64"/>
        <v/>
      </c>
      <c r="B1033" s="49"/>
      <c r="D1033" s="50"/>
      <c r="E1033" s="50"/>
      <c r="F1033" s="50"/>
      <c r="G1033" s="50"/>
      <c r="H1033" s="50"/>
      <c r="I1033" s="50"/>
      <c r="J1033" s="50">
        <f t="shared" si="65"/>
        <v>0</v>
      </c>
      <c r="K1033" s="50"/>
      <c r="L1033" s="50">
        <f t="shared" si="66"/>
        <v>0</v>
      </c>
      <c r="M1033" s="48" t="str">
        <f t="shared" si="67"/>
        <v/>
      </c>
    </row>
    <row r="1034" spans="1:13">
      <c r="A1034" s="48" t="str">
        <f t="shared" si="64"/>
        <v/>
      </c>
      <c r="B1034" s="49"/>
      <c r="D1034" s="50"/>
      <c r="E1034" s="50"/>
      <c r="F1034" s="50"/>
      <c r="G1034" s="50"/>
      <c r="H1034" s="50"/>
      <c r="I1034" s="50"/>
      <c r="J1034" s="50">
        <f t="shared" si="65"/>
        <v>0</v>
      </c>
      <c r="K1034" s="50"/>
      <c r="L1034" s="50">
        <f t="shared" si="66"/>
        <v>0</v>
      </c>
      <c r="M1034" s="48" t="str">
        <f t="shared" si="67"/>
        <v/>
      </c>
    </row>
    <row r="1035" spans="1:13">
      <c r="A1035" s="48" t="str">
        <f t="shared" si="64"/>
        <v/>
      </c>
      <c r="B1035" s="49"/>
      <c r="D1035" s="50"/>
      <c r="E1035" s="50"/>
      <c r="F1035" s="50"/>
      <c r="G1035" s="50"/>
      <c r="H1035" s="50"/>
      <c r="I1035" s="50"/>
      <c r="J1035" s="50">
        <f t="shared" si="65"/>
        <v>0</v>
      </c>
      <c r="K1035" s="50"/>
      <c r="L1035" s="50">
        <f t="shared" si="66"/>
        <v>0</v>
      </c>
      <c r="M1035" s="48" t="str">
        <f t="shared" si="67"/>
        <v/>
      </c>
    </row>
    <row r="1036" spans="1:13">
      <c r="A1036" s="48" t="str">
        <f t="shared" si="64"/>
        <v/>
      </c>
      <c r="B1036" s="49"/>
      <c r="D1036" s="50"/>
      <c r="E1036" s="50"/>
      <c r="F1036" s="50"/>
      <c r="G1036" s="50"/>
      <c r="H1036" s="50"/>
      <c r="I1036" s="50"/>
      <c r="J1036" s="50">
        <f t="shared" si="65"/>
        <v>0</v>
      </c>
      <c r="K1036" s="50"/>
      <c r="L1036" s="50">
        <f t="shared" si="66"/>
        <v>0</v>
      </c>
      <c r="M1036" s="48" t="str">
        <f t="shared" si="67"/>
        <v/>
      </c>
    </row>
    <row r="1037" spans="1:13">
      <c r="A1037" s="48" t="str">
        <f t="shared" si="64"/>
        <v/>
      </c>
      <c r="B1037" s="49"/>
      <c r="D1037" s="50"/>
      <c r="E1037" s="50"/>
      <c r="F1037" s="50"/>
      <c r="G1037" s="50"/>
      <c r="H1037" s="50"/>
      <c r="I1037" s="50"/>
      <c r="J1037" s="50">
        <f t="shared" si="65"/>
        <v>0</v>
      </c>
      <c r="K1037" s="50"/>
      <c r="L1037" s="50">
        <f t="shared" si="66"/>
        <v>0</v>
      </c>
      <c r="M1037" s="48" t="str">
        <f t="shared" si="67"/>
        <v/>
      </c>
    </row>
    <row r="1038" spans="1:13">
      <c r="A1038" s="48" t="str">
        <f t="shared" si="64"/>
        <v/>
      </c>
      <c r="B1038" s="49"/>
      <c r="D1038" s="50"/>
      <c r="E1038" s="50"/>
      <c r="F1038" s="50"/>
      <c r="G1038" s="50"/>
      <c r="H1038" s="50"/>
      <c r="I1038" s="50"/>
      <c r="J1038" s="50">
        <f t="shared" si="65"/>
        <v>0</v>
      </c>
      <c r="K1038" s="50"/>
      <c r="L1038" s="50">
        <f t="shared" si="66"/>
        <v>0</v>
      </c>
      <c r="M1038" s="48" t="str">
        <f t="shared" si="67"/>
        <v/>
      </c>
    </row>
    <row r="1039" spans="1:13">
      <c r="A1039" s="48" t="str">
        <f t="shared" si="64"/>
        <v/>
      </c>
      <c r="B1039" s="49"/>
      <c r="D1039" s="50"/>
      <c r="E1039" s="50"/>
      <c r="F1039" s="50"/>
      <c r="G1039" s="50"/>
      <c r="H1039" s="50"/>
      <c r="I1039" s="50"/>
      <c r="J1039" s="50">
        <f t="shared" si="65"/>
        <v>0</v>
      </c>
      <c r="K1039" s="50"/>
      <c r="L1039" s="50">
        <f t="shared" si="66"/>
        <v>0</v>
      </c>
      <c r="M1039" s="48" t="str">
        <f t="shared" si="67"/>
        <v/>
      </c>
    </row>
    <row r="1040" spans="1:13">
      <c r="A1040" s="48" t="str">
        <f t="shared" si="64"/>
        <v/>
      </c>
      <c r="B1040" s="49"/>
      <c r="D1040" s="50"/>
      <c r="E1040" s="50"/>
      <c r="F1040" s="50"/>
      <c r="G1040" s="50"/>
      <c r="H1040" s="50"/>
      <c r="I1040" s="50"/>
      <c r="J1040" s="50">
        <f t="shared" si="65"/>
        <v>0</v>
      </c>
      <c r="K1040" s="50"/>
      <c r="L1040" s="50">
        <f t="shared" si="66"/>
        <v>0</v>
      </c>
      <c r="M1040" s="48" t="str">
        <f t="shared" si="67"/>
        <v/>
      </c>
    </row>
    <row r="1041" spans="1:13">
      <c r="A1041" s="48" t="str">
        <f t="shared" si="64"/>
        <v/>
      </c>
      <c r="B1041" s="49"/>
      <c r="D1041" s="50"/>
      <c r="E1041" s="50"/>
      <c r="F1041" s="50"/>
      <c r="G1041" s="50"/>
      <c r="H1041" s="50"/>
      <c r="I1041" s="50"/>
      <c r="J1041" s="50">
        <f t="shared" si="65"/>
        <v>0</v>
      </c>
      <c r="K1041" s="50"/>
      <c r="L1041" s="50">
        <f t="shared" si="66"/>
        <v>0</v>
      </c>
      <c r="M1041" s="48" t="str">
        <f t="shared" si="67"/>
        <v/>
      </c>
    </row>
    <row r="1042" spans="1:13">
      <c r="A1042" s="48" t="str">
        <f t="shared" si="64"/>
        <v/>
      </c>
      <c r="B1042" s="49"/>
      <c r="D1042" s="50"/>
      <c r="E1042" s="50"/>
      <c r="F1042" s="50"/>
      <c r="G1042" s="50"/>
      <c r="H1042" s="50"/>
      <c r="I1042" s="50"/>
      <c r="J1042" s="50">
        <f t="shared" si="65"/>
        <v>0</v>
      </c>
      <c r="K1042" s="50"/>
      <c r="L1042" s="50">
        <f t="shared" si="66"/>
        <v>0</v>
      </c>
      <c r="M1042" s="48" t="str">
        <f t="shared" si="67"/>
        <v/>
      </c>
    </row>
    <row r="1043" spans="1:13">
      <c r="A1043" s="48" t="str">
        <f t="shared" si="64"/>
        <v/>
      </c>
      <c r="B1043" s="49"/>
      <c r="D1043" s="50"/>
      <c r="E1043" s="50"/>
      <c r="F1043" s="50"/>
      <c r="G1043" s="50"/>
      <c r="H1043" s="50"/>
      <c r="I1043" s="50"/>
      <c r="J1043" s="50">
        <f t="shared" si="65"/>
        <v>0</v>
      </c>
      <c r="K1043" s="50"/>
      <c r="L1043" s="50">
        <f t="shared" si="66"/>
        <v>0</v>
      </c>
      <c r="M1043" s="48" t="str">
        <f t="shared" si="67"/>
        <v/>
      </c>
    </row>
    <row r="1044" spans="1:13">
      <c r="A1044" s="48" t="str">
        <f t="shared" si="64"/>
        <v/>
      </c>
      <c r="B1044" s="49"/>
      <c r="D1044" s="50"/>
      <c r="E1044" s="50"/>
      <c r="F1044" s="50"/>
      <c r="G1044" s="50"/>
      <c r="H1044" s="50"/>
      <c r="I1044" s="50"/>
      <c r="J1044" s="50">
        <f t="shared" si="65"/>
        <v>0</v>
      </c>
      <c r="K1044" s="50"/>
      <c r="L1044" s="50">
        <f t="shared" si="66"/>
        <v>0</v>
      </c>
      <c r="M1044" s="48" t="str">
        <f t="shared" si="67"/>
        <v/>
      </c>
    </row>
    <row r="1045" spans="1:13">
      <c r="A1045" s="48" t="str">
        <f t="shared" si="64"/>
        <v/>
      </c>
      <c r="B1045" s="49"/>
      <c r="D1045" s="50"/>
      <c r="E1045" s="50"/>
      <c r="F1045" s="50"/>
      <c r="G1045" s="50"/>
      <c r="H1045" s="50"/>
      <c r="I1045" s="50"/>
      <c r="J1045" s="50">
        <f t="shared" si="65"/>
        <v>0</v>
      </c>
      <c r="K1045" s="50"/>
      <c r="L1045" s="50">
        <f t="shared" si="66"/>
        <v>0</v>
      </c>
      <c r="M1045" s="48" t="str">
        <f t="shared" si="67"/>
        <v/>
      </c>
    </row>
    <row r="1046" spans="1:13">
      <c r="A1046" s="48" t="str">
        <f t="shared" si="64"/>
        <v/>
      </c>
      <c r="B1046" s="49"/>
      <c r="D1046" s="50"/>
      <c r="E1046" s="50"/>
      <c r="F1046" s="50"/>
      <c r="G1046" s="50"/>
      <c r="H1046" s="50"/>
      <c r="I1046" s="50"/>
      <c r="J1046" s="50">
        <f t="shared" si="65"/>
        <v>0</v>
      </c>
      <c r="K1046" s="50"/>
      <c r="L1046" s="50">
        <f t="shared" si="66"/>
        <v>0</v>
      </c>
      <c r="M1046" s="48" t="str">
        <f t="shared" si="67"/>
        <v/>
      </c>
    </row>
    <row r="1047" spans="1:13">
      <c r="A1047" s="48" t="str">
        <f t="shared" si="64"/>
        <v/>
      </c>
      <c r="B1047" s="49"/>
      <c r="D1047" s="50"/>
      <c r="E1047" s="50"/>
      <c r="F1047" s="50"/>
      <c r="G1047" s="50"/>
      <c r="H1047" s="50"/>
      <c r="I1047" s="50"/>
      <c r="J1047" s="50">
        <f t="shared" si="65"/>
        <v>0</v>
      </c>
      <c r="K1047" s="50"/>
      <c r="L1047" s="50">
        <f t="shared" si="66"/>
        <v>0</v>
      </c>
      <c r="M1047" s="48" t="str">
        <f t="shared" si="67"/>
        <v/>
      </c>
    </row>
    <row r="1048" spans="1:13">
      <c r="A1048" s="48" t="str">
        <f t="shared" si="64"/>
        <v/>
      </c>
      <c r="B1048" s="49"/>
      <c r="D1048" s="50"/>
      <c r="E1048" s="50"/>
      <c r="F1048" s="50"/>
      <c r="G1048" s="50"/>
      <c r="H1048" s="50"/>
      <c r="I1048" s="50"/>
      <c r="J1048" s="50">
        <f t="shared" si="65"/>
        <v>0</v>
      </c>
      <c r="K1048" s="50"/>
      <c r="L1048" s="50">
        <f t="shared" si="66"/>
        <v>0</v>
      </c>
      <c r="M1048" s="48" t="str">
        <f t="shared" si="67"/>
        <v/>
      </c>
    </row>
    <row r="1049" spans="1:13">
      <c r="A1049" s="48" t="str">
        <f t="shared" si="64"/>
        <v/>
      </c>
      <c r="B1049" s="49"/>
      <c r="D1049" s="50"/>
      <c r="E1049" s="50"/>
      <c r="F1049" s="50"/>
      <c r="G1049" s="50"/>
      <c r="H1049" s="50"/>
      <c r="I1049" s="50"/>
      <c r="J1049" s="50">
        <f t="shared" si="65"/>
        <v>0</v>
      </c>
      <c r="K1049" s="50"/>
      <c r="L1049" s="50">
        <f t="shared" si="66"/>
        <v>0</v>
      </c>
      <c r="M1049" s="48" t="str">
        <f t="shared" si="67"/>
        <v/>
      </c>
    </row>
    <row r="1050" spans="1:13">
      <c r="A1050" s="48" t="str">
        <f t="shared" si="64"/>
        <v/>
      </c>
      <c r="B1050" s="49"/>
      <c r="D1050" s="50"/>
      <c r="E1050" s="50"/>
      <c r="F1050" s="50"/>
      <c r="G1050" s="50"/>
      <c r="H1050" s="50"/>
      <c r="I1050" s="50"/>
      <c r="J1050" s="50">
        <f t="shared" si="65"/>
        <v>0</v>
      </c>
      <c r="K1050" s="50"/>
      <c r="L1050" s="50">
        <f t="shared" si="66"/>
        <v>0</v>
      </c>
      <c r="M1050" s="48" t="str">
        <f t="shared" si="67"/>
        <v/>
      </c>
    </row>
    <row r="1051" spans="1:13">
      <c r="A1051" s="48" t="str">
        <f t="shared" si="64"/>
        <v/>
      </c>
      <c r="B1051" s="49"/>
      <c r="D1051" s="50"/>
      <c r="E1051" s="50"/>
      <c r="F1051" s="50"/>
      <c r="G1051" s="50"/>
      <c r="H1051" s="50"/>
      <c r="I1051" s="50"/>
      <c r="J1051" s="50">
        <f t="shared" si="65"/>
        <v>0</v>
      </c>
      <c r="K1051" s="50"/>
      <c r="L1051" s="50">
        <f t="shared" si="66"/>
        <v>0</v>
      </c>
      <c r="M1051" s="48" t="str">
        <f t="shared" si="67"/>
        <v/>
      </c>
    </row>
    <row r="1052" spans="1:13">
      <c r="A1052" s="48" t="str">
        <f t="shared" si="64"/>
        <v/>
      </c>
      <c r="B1052" s="49"/>
      <c r="D1052" s="50"/>
      <c r="E1052" s="50"/>
      <c r="F1052" s="50"/>
      <c r="G1052" s="50"/>
      <c r="H1052" s="50"/>
      <c r="I1052" s="50"/>
      <c r="J1052" s="50">
        <f t="shared" si="65"/>
        <v>0</v>
      </c>
      <c r="K1052" s="50"/>
      <c r="L1052" s="50">
        <f t="shared" si="66"/>
        <v>0</v>
      </c>
      <c r="M1052" s="48" t="str">
        <f t="shared" si="67"/>
        <v/>
      </c>
    </row>
    <row r="1053" spans="1:13">
      <c r="A1053" s="48" t="str">
        <f t="shared" si="64"/>
        <v/>
      </c>
      <c r="B1053" s="49"/>
      <c r="D1053" s="50"/>
      <c r="E1053" s="50"/>
      <c r="F1053" s="50"/>
      <c r="G1053" s="50"/>
      <c r="H1053" s="50"/>
      <c r="I1053" s="50"/>
      <c r="J1053" s="50">
        <f t="shared" si="65"/>
        <v>0</v>
      </c>
      <c r="K1053" s="50"/>
      <c r="L1053" s="50">
        <f t="shared" si="66"/>
        <v>0</v>
      </c>
      <c r="M1053" s="48" t="str">
        <f t="shared" si="67"/>
        <v/>
      </c>
    </row>
    <row r="1054" spans="1:13">
      <c r="A1054" s="48" t="str">
        <f t="shared" si="64"/>
        <v/>
      </c>
      <c r="B1054" s="49"/>
      <c r="D1054" s="50"/>
      <c r="E1054" s="50"/>
      <c r="F1054" s="50"/>
      <c r="G1054" s="50"/>
      <c r="H1054" s="50"/>
      <c r="I1054" s="50"/>
      <c r="J1054" s="50">
        <f t="shared" si="65"/>
        <v>0</v>
      </c>
      <c r="K1054" s="50"/>
      <c r="L1054" s="50">
        <f t="shared" si="66"/>
        <v>0</v>
      </c>
      <c r="M1054" s="48" t="str">
        <f t="shared" si="67"/>
        <v/>
      </c>
    </row>
    <row r="1055" spans="1:13">
      <c r="A1055" s="48" t="str">
        <f t="shared" si="64"/>
        <v/>
      </c>
      <c r="B1055" s="49"/>
      <c r="D1055" s="50"/>
      <c r="E1055" s="50"/>
      <c r="F1055" s="50"/>
      <c r="G1055" s="50"/>
      <c r="H1055" s="50"/>
      <c r="I1055" s="50"/>
      <c r="J1055" s="50">
        <f t="shared" si="65"/>
        <v>0</v>
      </c>
      <c r="K1055" s="50"/>
      <c r="L1055" s="50">
        <f t="shared" si="66"/>
        <v>0</v>
      </c>
      <c r="M1055" s="48" t="str">
        <f t="shared" si="67"/>
        <v/>
      </c>
    </row>
    <row r="1056" spans="1:13">
      <c r="A1056" s="48" t="str">
        <f t="shared" si="64"/>
        <v/>
      </c>
      <c r="B1056" s="49"/>
      <c r="D1056" s="50"/>
      <c r="E1056" s="50"/>
      <c r="F1056" s="50"/>
      <c r="G1056" s="50"/>
      <c r="H1056" s="50"/>
      <c r="I1056" s="50"/>
      <c r="J1056" s="50">
        <f t="shared" si="65"/>
        <v>0</v>
      </c>
      <c r="K1056" s="50"/>
      <c r="L1056" s="50">
        <f t="shared" si="66"/>
        <v>0</v>
      </c>
      <c r="M1056" s="48" t="str">
        <f t="shared" si="67"/>
        <v/>
      </c>
    </row>
    <row r="1057" spans="1:13">
      <c r="A1057" s="48" t="str">
        <f t="shared" si="64"/>
        <v/>
      </c>
      <c r="B1057" s="49"/>
      <c r="D1057" s="50"/>
      <c r="E1057" s="50"/>
      <c r="F1057" s="50"/>
      <c r="G1057" s="50"/>
      <c r="H1057" s="50"/>
      <c r="I1057" s="50"/>
      <c r="J1057" s="50">
        <f t="shared" si="65"/>
        <v>0</v>
      </c>
      <c r="K1057" s="50"/>
      <c r="L1057" s="50">
        <f t="shared" si="66"/>
        <v>0</v>
      </c>
      <c r="M1057" s="48" t="str">
        <f t="shared" si="67"/>
        <v/>
      </c>
    </row>
    <row r="1058" spans="1:13">
      <c r="A1058" s="48" t="str">
        <f t="shared" si="64"/>
        <v/>
      </c>
      <c r="B1058" s="49"/>
      <c r="D1058" s="50"/>
      <c r="E1058" s="50"/>
      <c r="F1058" s="50"/>
      <c r="G1058" s="50"/>
      <c r="H1058" s="50"/>
      <c r="I1058" s="50"/>
      <c r="J1058" s="50">
        <f t="shared" si="65"/>
        <v>0</v>
      </c>
      <c r="K1058" s="50"/>
      <c r="L1058" s="50">
        <f t="shared" si="66"/>
        <v>0</v>
      </c>
      <c r="M1058" s="48" t="str">
        <f t="shared" si="67"/>
        <v/>
      </c>
    </row>
    <row r="1059" spans="1:13">
      <c r="A1059" s="48" t="str">
        <f t="shared" si="64"/>
        <v/>
      </c>
      <c r="B1059" s="49"/>
      <c r="D1059" s="50"/>
      <c r="E1059" s="50"/>
      <c r="F1059" s="50"/>
      <c r="G1059" s="50"/>
      <c r="H1059" s="50"/>
      <c r="I1059" s="50"/>
      <c r="J1059" s="50">
        <f t="shared" si="65"/>
        <v>0</v>
      </c>
      <c r="K1059" s="50"/>
      <c r="L1059" s="50">
        <f t="shared" si="66"/>
        <v>0</v>
      </c>
      <c r="M1059" s="48" t="str">
        <f t="shared" si="67"/>
        <v/>
      </c>
    </row>
    <row r="1060" spans="1:13">
      <c r="A1060" s="48" t="str">
        <f t="shared" si="64"/>
        <v/>
      </c>
      <c r="B1060" s="49"/>
      <c r="D1060" s="50"/>
      <c r="E1060" s="50"/>
      <c r="F1060" s="50"/>
      <c r="G1060" s="50"/>
      <c r="H1060" s="50"/>
      <c r="I1060" s="50"/>
      <c r="J1060" s="50">
        <f t="shared" si="65"/>
        <v>0</v>
      </c>
      <c r="K1060" s="50"/>
      <c r="L1060" s="50">
        <f t="shared" si="66"/>
        <v>0</v>
      </c>
      <c r="M1060" s="48" t="str">
        <f t="shared" si="67"/>
        <v/>
      </c>
    </row>
    <row r="1061" spans="1:13">
      <c r="A1061" s="48" t="str">
        <f t="shared" ref="A1061:A1124" si="68">IF(ISBLANK(B1061),"",A1060+1)</f>
        <v/>
      </c>
      <c r="B1061" s="49"/>
      <c r="D1061" s="50"/>
      <c r="E1061" s="50"/>
      <c r="F1061" s="50"/>
      <c r="G1061" s="50"/>
      <c r="H1061" s="50"/>
      <c r="I1061" s="50"/>
      <c r="J1061" s="50">
        <f t="shared" ref="J1061:J1124" si="69">SUM(D1061:I1061)</f>
        <v>0</v>
      </c>
      <c r="K1061" s="50"/>
      <c r="L1061" s="50">
        <f t="shared" ref="L1061:L1124" si="70">IF(ISERROR(ROUNDUP(K1061/J1061,-3)),0,ROUNDUP(K1061/J1061,-3))</f>
        <v>0</v>
      </c>
      <c r="M1061" s="48" t="str">
        <f t="shared" ref="M1061:M1124" si="71">IF(ISBLANK(B1061),"",MONTH(B1061))</f>
        <v/>
      </c>
    </row>
    <row r="1062" spans="1:13">
      <c r="A1062" s="48" t="str">
        <f t="shared" si="68"/>
        <v/>
      </c>
      <c r="B1062" s="49"/>
      <c r="D1062" s="50"/>
      <c r="E1062" s="50"/>
      <c r="F1062" s="50"/>
      <c r="G1062" s="50"/>
      <c r="H1062" s="50"/>
      <c r="I1062" s="50"/>
      <c r="J1062" s="50">
        <f t="shared" si="69"/>
        <v>0</v>
      </c>
      <c r="K1062" s="50"/>
      <c r="L1062" s="50">
        <f t="shared" si="70"/>
        <v>0</v>
      </c>
      <c r="M1062" s="48" t="str">
        <f t="shared" si="71"/>
        <v/>
      </c>
    </row>
    <row r="1063" spans="1:13">
      <c r="A1063" s="48" t="str">
        <f t="shared" si="68"/>
        <v/>
      </c>
      <c r="B1063" s="49"/>
      <c r="D1063" s="50"/>
      <c r="E1063" s="50"/>
      <c r="F1063" s="50"/>
      <c r="G1063" s="50"/>
      <c r="H1063" s="50"/>
      <c r="I1063" s="50"/>
      <c r="J1063" s="50">
        <f t="shared" si="69"/>
        <v>0</v>
      </c>
      <c r="K1063" s="50"/>
      <c r="L1063" s="50">
        <f t="shared" si="70"/>
        <v>0</v>
      </c>
      <c r="M1063" s="48" t="str">
        <f t="shared" si="71"/>
        <v/>
      </c>
    </row>
    <row r="1064" spans="1:13">
      <c r="A1064" s="48" t="str">
        <f t="shared" si="68"/>
        <v/>
      </c>
      <c r="B1064" s="49"/>
      <c r="D1064" s="50"/>
      <c r="E1064" s="50"/>
      <c r="F1064" s="50"/>
      <c r="G1064" s="50"/>
      <c r="H1064" s="50"/>
      <c r="I1064" s="50"/>
      <c r="J1064" s="50">
        <f t="shared" si="69"/>
        <v>0</v>
      </c>
      <c r="K1064" s="50"/>
      <c r="L1064" s="50">
        <f t="shared" si="70"/>
        <v>0</v>
      </c>
      <c r="M1064" s="48" t="str">
        <f t="shared" si="71"/>
        <v/>
      </c>
    </row>
    <row r="1065" spans="1:13">
      <c r="A1065" s="48" t="str">
        <f t="shared" si="68"/>
        <v/>
      </c>
      <c r="B1065" s="49"/>
      <c r="D1065" s="50"/>
      <c r="E1065" s="50"/>
      <c r="F1065" s="50"/>
      <c r="G1065" s="50"/>
      <c r="H1065" s="50"/>
      <c r="I1065" s="50"/>
      <c r="J1065" s="50">
        <f t="shared" si="69"/>
        <v>0</v>
      </c>
      <c r="K1065" s="50"/>
      <c r="L1065" s="50">
        <f t="shared" si="70"/>
        <v>0</v>
      </c>
      <c r="M1065" s="48" t="str">
        <f t="shared" si="71"/>
        <v/>
      </c>
    </row>
    <row r="1066" spans="1:13">
      <c r="A1066" s="48" t="str">
        <f t="shared" si="68"/>
        <v/>
      </c>
      <c r="B1066" s="49"/>
      <c r="D1066" s="50"/>
      <c r="E1066" s="50"/>
      <c r="F1066" s="50"/>
      <c r="G1066" s="50"/>
      <c r="H1066" s="50"/>
      <c r="I1066" s="50"/>
      <c r="J1066" s="50">
        <f t="shared" si="69"/>
        <v>0</v>
      </c>
      <c r="K1066" s="50"/>
      <c r="L1066" s="50">
        <f t="shared" si="70"/>
        <v>0</v>
      </c>
      <c r="M1066" s="48" t="str">
        <f t="shared" si="71"/>
        <v/>
      </c>
    </row>
    <row r="1067" spans="1:13">
      <c r="A1067" s="48" t="str">
        <f t="shared" si="68"/>
        <v/>
      </c>
      <c r="B1067" s="49"/>
      <c r="D1067" s="50"/>
      <c r="E1067" s="50"/>
      <c r="F1067" s="50"/>
      <c r="G1067" s="50"/>
      <c r="H1067" s="50"/>
      <c r="I1067" s="50"/>
      <c r="J1067" s="50">
        <f t="shared" si="69"/>
        <v>0</v>
      </c>
      <c r="K1067" s="50"/>
      <c r="L1067" s="50">
        <f t="shared" si="70"/>
        <v>0</v>
      </c>
      <c r="M1067" s="48" t="str">
        <f t="shared" si="71"/>
        <v/>
      </c>
    </row>
    <row r="1068" spans="1:13">
      <c r="A1068" s="48" t="str">
        <f t="shared" si="68"/>
        <v/>
      </c>
      <c r="B1068" s="49"/>
      <c r="D1068" s="50"/>
      <c r="E1068" s="50"/>
      <c r="F1068" s="50"/>
      <c r="G1068" s="50"/>
      <c r="H1068" s="50"/>
      <c r="I1068" s="50"/>
      <c r="J1068" s="50">
        <f t="shared" si="69"/>
        <v>0</v>
      </c>
      <c r="K1068" s="50"/>
      <c r="L1068" s="50">
        <f t="shared" si="70"/>
        <v>0</v>
      </c>
      <c r="M1068" s="48" t="str">
        <f t="shared" si="71"/>
        <v/>
      </c>
    </row>
    <row r="1069" spans="1:13">
      <c r="A1069" s="48" t="str">
        <f t="shared" si="68"/>
        <v/>
      </c>
      <c r="B1069" s="49"/>
      <c r="D1069" s="50"/>
      <c r="E1069" s="50"/>
      <c r="F1069" s="50"/>
      <c r="G1069" s="50"/>
      <c r="H1069" s="50"/>
      <c r="I1069" s="50"/>
      <c r="J1069" s="50">
        <f t="shared" si="69"/>
        <v>0</v>
      </c>
      <c r="K1069" s="50"/>
      <c r="L1069" s="50">
        <f t="shared" si="70"/>
        <v>0</v>
      </c>
      <c r="M1069" s="48" t="str">
        <f t="shared" si="71"/>
        <v/>
      </c>
    </row>
    <row r="1070" spans="1:13">
      <c r="A1070" s="48" t="str">
        <f t="shared" si="68"/>
        <v/>
      </c>
      <c r="B1070" s="49"/>
      <c r="D1070" s="50"/>
      <c r="E1070" s="50"/>
      <c r="F1070" s="50"/>
      <c r="G1070" s="50"/>
      <c r="H1070" s="50"/>
      <c r="I1070" s="50"/>
      <c r="J1070" s="50">
        <f t="shared" si="69"/>
        <v>0</v>
      </c>
      <c r="K1070" s="50"/>
      <c r="L1070" s="50">
        <f t="shared" si="70"/>
        <v>0</v>
      </c>
      <c r="M1070" s="48" t="str">
        <f t="shared" si="71"/>
        <v/>
      </c>
    </row>
    <row r="1071" spans="1:13">
      <c r="A1071" s="48" t="str">
        <f t="shared" si="68"/>
        <v/>
      </c>
      <c r="B1071" s="49"/>
      <c r="D1071" s="50"/>
      <c r="E1071" s="50"/>
      <c r="F1071" s="50"/>
      <c r="G1071" s="50"/>
      <c r="H1071" s="50"/>
      <c r="I1071" s="50"/>
      <c r="J1071" s="50">
        <f t="shared" si="69"/>
        <v>0</v>
      </c>
      <c r="K1071" s="50"/>
      <c r="L1071" s="50">
        <f t="shared" si="70"/>
        <v>0</v>
      </c>
      <c r="M1071" s="48" t="str">
        <f t="shared" si="71"/>
        <v/>
      </c>
    </row>
    <row r="1072" spans="1:13">
      <c r="A1072" s="48" t="str">
        <f t="shared" si="68"/>
        <v/>
      </c>
      <c r="B1072" s="49"/>
      <c r="D1072" s="50"/>
      <c r="E1072" s="50"/>
      <c r="F1072" s="50"/>
      <c r="G1072" s="50"/>
      <c r="H1072" s="50"/>
      <c r="I1072" s="50"/>
      <c r="J1072" s="50">
        <f t="shared" si="69"/>
        <v>0</v>
      </c>
      <c r="K1072" s="50"/>
      <c r="L1072" s="50">
        <f t="shared" si="70"/>
        <v>0</v>
      </c>
      <c r="M1072" s="48" t="str">
        <f t="shared" si="71"/>
        <v/>
      </c>
    </row>
    <row r="1073" spans="1:13">
      <c r="A1073" s="48" t="str">
        <f t="shared" si="68"/>
        <v/>
      </c>
      <c r="B1073" s="49"/>
      <c r="D1073" s="50"/>
      <c r="E1073" s="50"/>
      <c r="F1073" s="50"/>
      <c r="G1073" s="50"/>
      <c r="H1073" s="50"/>
      <c r="I1073" s="50"/>
      <c r="J1073" s="50">
        <f t="shared" si="69"/>
        <v>0</v>
      </c>
      <c r="K1073" s="50"/>
      <c r="L1073" s="50">
        <f t="shared" si="70"/>
        <v>0</v>
      </c>
      <c r="M1073" s="48" t="str">
        <f t="shared" si="71"/>
        <v/>
      </c>
    </row>
    <row r="1074" spans="1:13">
      <c r="A1074" s="48" t="str">
        <f t="shared" si="68"/>
        <v/>
      </c>
      <c r="B1074" s="49"/>
      <c r="D1074" s="50"/>
      <c r="E1074" s="50"/>
      <c r="F1074" s="50"/>
      <c r="G1074" s="50"/>
      <c r="H1074" s="50"/>
      <c r="I1074" s="50"/>
      <c r="J1074" s="50">
        <f t="shared" si="69"/>
        <v>0</v>
      </c>
      <c r="K1074" s="50"/>
      <c r="L1074" s="50">
        <f t="shared" si="70"/>
        <v>0</v>
      </c>
      <c r="M1074" s="48" t="str">
        <f t="shared" si="71"/>
        <v/>
      </c>
    </row>
    <row r="1075" spans="1:13">
      <c r="A1075" s="48" t="str">
        <f t="shared" si="68"/>
        <v/>
      </c>
      <c r="B1075" s="49"/>
      <c r="D1075" s="50"/>
      <c r="E1075" s="50"/>
      <c r="F1075" s="50"/>
      <c r="G1075" s="50"/>
      <c r="H1075" s="50"/>
      <c r="I1075" s="50"/>
      <c r="J1075" s="50">
        <f t="shared" si="69"/>
        <v>0</v>
      </c>
      <c r="K1075" s="50"/>
      <c r="L1075" s="50">
        <f t="shared" si="70"/>
        <v>0</v>
      </c>
      <c r="M1075" s="48" t="str">
        <f t="shared" si="71"/>
        <v/>
      </c>
    </row>
    <row r="1076" spans="1:13">
      <c r="A1076" s="48" t="str">
        <f t="shared" si="68"/>
        <v/>
      </c>
      <c r="B1076" s="49"/>
      <c r="D1076" s="50"/>
      <c r="E1076" s="50"/>
      <c r="F1076" s="50"/>
      <c r="G1076" s="50"/>
      <c r="H1076" s="50"/>
      <c r="I1076" s="50"/>
      <c r="J1076" s="50">
        <f t="shared" si="69"/>
        <v>0</v>
      </c>
      <c r="K1076" s="50"/>
      <c r="L1076" s="50">
        <f t="shared" si="70"/>
        <v>0</v>
      </c>
      <c r="M1076" s="48" t="str">
        <f t="shared" si="71"/>
        <v/>
      </c>
    </row>
    <row r="1077" spans="1:13">
      <c r="A1077" s="48" t="str">
        <f t="shared" si="68"/>
        <v/>
      </c>
      <c r="B1077" s="49"/>
      <c r="D1077" s="50"/>
      <c r="E1077" s="50"/>
      <c r="F1077" s="50"/>
      <c r="G1077" s="50"/>
      <c r="H1077" s="50"/>
      <c r="I1077" s="50"/>
      <c r="J1077" s="50">
        <f t="shared" si="69"/>
        <v>0</v>
      </c>
      <c r="K1077" s="50"/>
      <c r="L1077" s="50">
        <f t="shared" si="70"/>
        <v>0</v>
      </c>
      <c r="M1077" s="48" t="str">
        <f t="shared" si="71"/>
        <v/>
      </c>
    </row>
    <row r="1078" spans="1:13">
      <c r="A1078" s="48" t="str">
        <f t="shared" si="68"/>
        <v/>
      </c>
      <c r="B1078" s="49"/>
      <c r="D1078" s="50"/>
      <c r="E1078" s="50"/>
      <c r="F1078" s="50"/>
      <c r="G1078" s="50"/>
      <c r="H1078" s="50"/>
      <c r="I1078" s="50"/>
      <c r="J1078" s="50">
        <f t="shared" si="69"/>
        <v>0</v>
      </c>
      <c r="K1078" s="50"/>
      <c r="L1078" s="50">
        <f t="shared" si="70"/>
        <v>0</v>
      </c>
      <c r="M1078" s="48" t="str">
        <f t="shared" si="71"/>
        <v/>
      </c>
    </row>
    <row r="1079" spans="1:13">
      <c r="A1079" s="48" t="str">
        <f t="shared" si="68"/>
        <v/>
      </c>
      <c r="B1079" s="49"/>
      <c r="D1079" s="50"/>
      <c r="E1079" s="50"/>
      <c r="F1079" s="50"/>
      <c r="G1079" s="50"/>
      <c r="H1079" s="50"/>
      <c r="I1079" s="50"/>
      <c r="J1079" s="50">
        <f t="shared" si="69"/>
        <v>0</v>
      </c>
      <c r="K1079" s="50"/>
      <c r="L1079" s="50">
        <f t="shared" si="70"/>
        <v>0</v>
      </c>
      <c r="M1079" s="48" t="str">
        <f t="shared" si="71"/>
        <v/>
      </c>
    </row>
    <row r="1080" spans="1:13">
      <c r="A1080" s="48" t="str">
        <f t="shared" si="68"/>
        <v/>
      </c>
      <c r="B1080" s="49"/>
      <c r="D1080" s="50"/>
      <c r="E1080" s="50"/>
      <c r="F1080" s="50"/>
      <c r="G1080" s="50"/>
      <c r="H1080" s="50"/>
      <c r="I1080" s="50"/>
      <c r="J1080" s="50">
        <f t="shared" si="69"/>
        <v>0</v>
      </c>
      <c r="K1080" s="50"/>
      <c r="L1080" s="50">
        <f t="shared" si="70"/>
        <v>0</v>
      </c>
      <c r="M1080" s="48" t="str">
        <f t="shared" si="71"/>
        <v/>
      </c>
    </row>
    <row r="1081" spans="1:13">
      <c r="A1081" s="48" t="str">
        <f t="shared" si="68"/>
        <v/>
      </c>
      <c r="B1081" s="49"/>
      <c r="D1081" s="50"/>
      <c r="E1081" s="50"/>
      <c r="F1081" s="50"/>
      <c r="G1081" s="50"/>
      <c r="H1081" s="50"/>
      <c r="I1081" s="50"/>
      <c r="J1081" s="50">
        <f t="shared" si="69"/>
        <v>0</v>
      </c>
      <c r="K1081" s="50"/>
      <c r="L1081" s="50">
        <f t="shared" si="70"/>
        <v>0</v>
      </c>
      <c r="M1081" s="48" t="str">
        <f t="shared" si="71"/>
        <v/>
      </c>
    </row>
    <row r="1082" spans="1:13">
      <c r="A1082" s="48" t="str">
        <f t="shared" si="68"/>
        <v/>
      </c>
      <c r="B1082" s="49"/>
      <c r="D1082" s="50"/>
      <c r="E1082" s="50"/>
      <c r="F1082" s="50"/>
      <c r="G1082" s="50"/>
      <c r="H1082" s="50"/>
      <c r="I1082" s="50"/>
      <c r="J1082" s="50">
        <f t="shared" si="69"/>
        <v>0</v>
      </c>
      <c r="K1082" s="50"/>
      <c r="L1082" s="50">
        <f t="shared" si="70"/>
        <v>0</v>
      </c>
      <c r="M1082" s="48" t="str">
        <f t="shared" si="71"/>
        <v/>
      </c>
    </row>
    <row r="1083" spans="1:13">
      <c r="A1083" s="48" t="str">
        <f t="shared" si="68"/>
        <v/>
      </c>
      <c r="B1083" s="49"/>
      <c r="D1083" s="50"/>
      <c r="E1083" s="50"/>
      <c r="F1083" s="50"/>
      <c r="G1083" s="50"/>
      <c r="H1083" s="50"/>
      <c r="I1083" s="50"/>
      <c r="J1083" s="50">
        <f t="shared" si="69"/>
        <v>0</v>
      </c>
      <c r="K1083" s="50"/>
      <c r="L1083" s="50">
        <f t="shared" si="70"/>
        <v>0</v>
      </c>
      <c r="M1083" s="48" t="str">
        <f t="shared" si="71"/>
        <v/>
      </c>
    </row>
    <row r="1084" spans="1:13">
      <c r="A1084" s="48" t="str">
        <f t="shared" si="68"/>
        <v/>
      </c>
      <c r="B1084" s="49"/>
      <c r="D1084" s="50"/>
      <c r="E1084" s="50"/>
      <c r="F1084" s="50"/>
      <c r="G1084" s="50"/>
      <c r="H1084" s="50"/>
      <c r="I1084" s="50"/>
      <c r="J1084" s="50">
        <f t="shared" si="69"/>
        <v>0</v>
      </c>
      <c r="K1084" s="50"/>
      <c r="L1084" s="50">
        <f t="shared" si="70"/>
        <v>0</v>
      </c>
      <c r="M1084" s="48" t="str">
        <f t="shared" si="71"/>
        <v/>
      </c>
    </row>
    <row r="1085" spans="1:13">
      <c r="A1085" s="48" t="str">
        <f t="shared" si="68"/>
        <v/>
      </c>
      <c r="B1085" s="49"/>
      <c r="D1085" s="50"/>
      <c r="E1085" s="50"/>
      <c r="F1085" s="50"/>
      <c r="G1085" s="50"/>
      <c r="H1085" s="50"/>
      <c r="I1085" s="50"/>
      <c r="J1085" s="50">
        <f t="shared" si="69"/>
        <v>0</v>
      </c>
      <c r="K1085" s="50"/>
      <c r="L1085" s="50">
        <f t="shared" si="70"/>
        <v>0</v>
      </c>
      <c r="M1085" s="48" t="str">
        <f t="shared" si="71"/>
        <v/>
      </c>
    </row>
    <row r="1086" spans="1:13">
      <c r="A1086" s="48" t="str">
        <f t="shared" si="68"/>
        <v/>
      </c>
      <c r="B1086" s="49"/>
      <c r="D1086" s="50"/>
      <c r="E1086" s="50"/>
      <c r="F1086" s="50"/>
      <c r="G1086" s="50"/>
      <c r="H1086" s="50"/>
      <c r="I1086" s="50"/>
      <c r="J1086" s="50">
        <f t="shared" si="69"/>
        <v>0</v>
      </c>
      <c r="K1086" s="50"/>
      <c r="L1086" s="50">
        <f t="shared" si="70"/>
        <v>0</v>
      </c>
      <c r="M1086" s="48" t="str">
        <f t="shared" si="71"/>
        <v/>
      </c>
    </row>
    <row r="1087" spans="1:13">
      <c r="A1087" s="48" t="str">
        <f t="shared" si="68"/>
        <v/>
      </c>
      <c r="B1087" s="49"/>
      <c r="D1087" s="50"/>
      <c r="E1087" s="50"/>
      <c r="F1087" s="50"/>
      <c r="G1087" s="50"/>
      <c r="H1087" s="50"/>
      <c r="I1087" s="50"/>
      <c r="J1087" s="50">
        <f t="shared" si="69"/>
        <v>0</v>
      </c>
      <c r="K1087" s="50"/>
      <c r="L1087" s="50">
        <f t="shared" si="70"/>
        <v>0</v>
      </c>
      <c r="M1087" s="48" t="str">
        <f t="shared" si="71"/>
        <v/>
      </c>
    </row>
    <row r="1088" spans="1:13">
      <c r="A1088" s="48" t="str">
        <f t="shared" si="68"/>
        <v/>
      </c>
      <c r="B1088" s="49"/>
      <c r="D1088" s="50"/>
      <c r="E1088" s="50"/>
      <c r="F1088" s="50"/>
      <c r="G1088" s="50"/>
      <c r="H1088" s="50"/>
      <c r="I1088" s="50"/>
      <c r="J1088" s="50">
        <f t="shared" si="69"/>
        <v>0</v>
      </c>
      <c r="K1088" s="50"/>
      <c r="L1088" s="50">
        <f t="shared" si="70"/>
        <v>0</v>
      </c>
      <c r="M1088" s="48" t="str">
        <f t="shared" si="71"/>
        <v/>
      </c>
    </row>
    <row r="1089" spans="1:13">
      <c r="A1089" s="48" t="str">
        <f t="shared" si="68"/>
        <v/>
      </c>
      <c r="B1089" s="49"/>
      <c r="D1089" s="50"/>
      <c r="E1089" s="50"/>
      <c r="F1089" s="50"/>
      <c r="G1089" s="50"/>
      <c r="H1089" s="50"/>
      <c r="I1089" s="50"/>
      <c r="J1089" s="50">
        <f t="shared" si="69"/>
        <v>0</v>
      </c>
      <c r="K1089" s="50"/>
      <c r="L1089" s="50">
        <f t="shared" si="70"/>
        <v>0</v>
      </c>
      <c r="M1089" s="48" t="str">
        <f t="shared" si="71"/>
        <v/>
      </c>
    </row>
    <row r="1090" spans="1:13">
      <c r="A1090" s="48" t="str">
        <f t="shared" si="68"/>
        <v/>
      </c>
      <c r="B1090" s="49"/>
      <c r="D1090" s="50"/>
      <c r="E1090" s="50"/>
      <c r="F1090" s="50"/>
      <c r="G1090" s="50"/>
      <c r="H1090" s="50"/>
      <c r="I1090" s="50"/>
      <c r="J1090" s="50">
        <f t="shared" si="69"/>
        <v>0</v>
      </c>
      <c r="K1090" s="50"/>
      <c r="L1090" s="50">
        <f t="shared" si="70"/>
        <v>0</v>
      </c>
      <c r="M1090" s="48" t="str">
        <f t="shared" si="71"/>
        <v/>
      </c>
    </row>
    <row r="1091" spans="1:13">
      <c r="A1091" s="48" t="str">
        <f t="shared" si="68"/>
        <v/>
      </c>
      <c r="B1091" s="49"/>
      <c r="D1091" s="50"/>
      <c r="E1091" s="50"/>
      <c r="F1091" s="50"/>
      <c r="G1091" s="50"/>
      <c r="H1091" s="50"/>
      <c r="I1091" s="50"/>
      <c r="J1091" s="50">
        <f t="shared" si="69"/>
        <v>0</v>
      </c>
      <c r="K1091" s="50"/>
      <c r="L1091" s="50">
        <f t="shared" si="70"/>
        <v>0</v>
      </c>
      <c r="M1091" s="48" t="str">
        <f t="shared" si="71"/>
        <v/>
      </c>
    </row>
    <row r="1092" spans="1:13">
      <c r="A1092" s="48" t="str">
        <f t="shared" si="68"/>
        <v/>
      </c>
      <c r="B1092" s="49"/>
      <c r="D1092" s="50"/>
      <c r="E1092" s="50"/>
      <c r="F1092" s="50"/>
      <c r="G1092" s="50"/>
      <c r="H1092" s="50"/>
      <c r="I1092" s="50"/>
      <c r="J1092" s="50">
        <f t="shared" si="69"/>
        <v>0</v>
      </c>
      <c r="K1092" s="50"/>
      <c r="L1092" s="50">
        <f t="shared" si="70"/>
        <v>0</v>
      </c>
      <c r="M1092" s="48" t="str">
        <f t="shared" si="71"/>
        <v/>
      </c>
    </row>
    <row r="1093" spans="1:13">
      <c r="A1093" s="48" t="str">
        <f t="shared" si="68"/>
        <v/>
      </c>
      <c r="B1093" s="49"/>
      <c r="D1093" s="50"/>
      <c r="E1093" s="50"/>
      <c r="F1093" s="50"/>
      <c r="G1093" s="50"/>
      <c r="H1093" s="50"/>
      <c r="I1093" s="50"/>
      <c r="J1093" s="50">
        <f t="shared" si="69"/>
        <v>0</v>
      </c>
      <c r="K1093" s="50"/>
      <c r="L1093" s="50">
        <f t="shared" si="70"/>
        <v>0</v>
      </c>
      <c r="M1093" s="48" t="str">
        <f t="shared" si="71"/>
        <v/>
      </c>
    </row>
    <row r="1094" spans="1:13">
      <c r="A1094" s="48" t="str">
        <f t="shared" si="68"/>
        <v/>
      </c>
      <c r="B1094" s="49"/>
      <c r="D1094" s="50"/>
      <c r="E1094" s="50"/>
      <c r="F1094" s="50"/>
      <c r="G1094" s="50"/>
      <c r="H1094" s="50"/>
      <c r="I1094" s="50"/>
      <c r="J1094" s="50">
        <f t="shared" si="69"/>
        <v>0</v>
      </c>
      <c r="K1094" s="50"/>
      <c r="L1094" s="50">
        <f t="shared" si="70"/>
        <v>0</v>
      </c>
      <c r="M1094" s="48" t="str">
        <f t="shared" si="71"/>
        <v/>
      </c>
    </row>
    <row r="1095" spans="1:13">
      <c r="A1095" s="48" t="str">
        <f t="shared" si="68"/>
        <v/>
      </c>
      <c r="B1095" s="49"/>
      <c r="D1095" s="50"/>
      <c r="E1095" s="50"/>
      <c r="F1095" s="50"/>
      <c r="G1095" s="50"/>
      <c r="H1095" s="50"/>
      <c r="I1095" s="50"/>
      <c r="J1095" s="50">
        <f t="shared" si="69"/>
        <v>0</v>
      </c>
      <c r="K1095" s="50"/>
      <c r="L1095" s="50">
        <f t="shared" si="70"/>
        <v>0</v>
      </c>
      <c r="M1095" s="48" t="str">
        <f t="shared" si="71"/>
        <v/>
      </c>
    </row>
    <row r="1096" spans="1:13">
      <c r="A1096" s="48" t="str">
        <f t="shared" si="68"/>
        <v/>
      </c>
      <c r="B1096" s="49"/>
      <c r="D1096" s="50"/>
      <c r="E1096" s="50"/>
      <c r="F1096" s="50"/>
      <c r="G1096" s="50"/>
      <c r="H1096" s="50"/>
      <c r="I1096" s="50"/>
      <c r="J1096" s="50">
        <f t="shared" si="69"/>
        <v>0</v>
      </c>
      <c r="K1096" s="50"/>
      <c r="L1096" s="50">
        <f t="shared" si="70"/>
        <v>0</v>
      </c>
      <c r="M1096" s="48" t="str">
        <f t="shared" si="71"/>
        <v/>
      </c>
    </row>
    <row r="1097" spans="1:13">
      <c r="A1097" s="48" t="str">
        <f t="shared" si="68"/>
        <v/>
      </c>
      <c r="B1097" s="49"/>
      <c r="D1097" s="50"/>
      <c r="E1097" s="50"/>
      <c r="F1097" s="50"/>
      <c r="G1097" s="50"/>
      <c r="H1097" s="50"/>
      <c r="I1097" s="50"/>
      <c r="J1097" s="50">
        <f t="shared" si="69"/>
        <v>0</v>
      </c>
      <c r="K1097" s="50"/>
      <c r="L1097" s="50">
        <f t="shared" si="70"/>
        <v>0</v>
      </c>
      <c r="M1097" s="48" t="str">
        <f t="shared" si="71"/>
        <v/>
      </c>
    </row>
    <row r="1098" spans="1:13">
      <c r="A1098" s="48" t="str">
        <f t="shared" si="68"/>
        <v/>
      </c>
      <c r="B1098" s="49"/>
      <c r="D1098" s="50"/>
      <c r="E1098" s="50"/>
      <c r="F1098" s="50"/>
      <c r="G1098" s="50"/>
      <c r="H1098" s="50"/>
      <c r="I1098" s="50"/>
      <c r="J1098" s="50">
        <f t="shared" si="69"/>
        <v>0</v>
      </c>
      <c r="K1098" s="50"/>
      <c r="L1098" s="50">
        <f t="shared" si="70"/>
        <v>0</v>
      </c>
      <c r="M1098" s="48" t="str">
        <f t="shared" si="71"/>
        <v/>
      </c>
    </row>
    <row r="1099" spans="1:13">
      <c r="A1099" s="48" t="str">
        <f t="shared" si="68"/>
        <v/>
      </c>
      <c r="B1099" s="49"/>
      <c r="D1099" s="50"/>
      <c r="E1099" s="50"/>
      <c r="F1099" s="50"/>
      <c r="G1099" s="50"/>
      <c r="H1099" s="50"/>
      <c r="I1099" s="50"/>
      <c r="J1099" s="50">
        <f t="shared" si="69"/>
        <v>0</v>
      </c>
      <c r="K1099" s="50"/>
      <c r="L1099" s="50">
        <f t="shared" si="70"/>
        <v>0</v>
      </c>
      <c r="M1099" s="48" t="str">
        <f t="shared" si="71"/>
        <v/>
      </c>
    </row>
    <row r="1100" spans="1:13">
      <c r="A1100" s="48" t="str">
        <f t="shared" si="68"/>
        <v/>
      </c>
      <c r="B1100" s="49"/>
      <c r="D1100" s="50"/>
      <c r="E1100" s="50"/>
      <c r="F1100" s="50"/>
      <c r="G1100" s="50"/>
      <c r="H1100" s="50"/>
      <c r="I1100" s="50"/>
      <c r="J1100" s="50">
        <f t="shared" si="69"/>
        <v>0</v>
      </c>
      <c r="K1100" s="50"/>
      <c r="L1100" s="50">
        <f t="shared" si="70"/>
        <v>0</v>
      </c>
      <c r="M1100" s="48" t="str">
        <f t="shared" si="71"/>
        <v/>
      </c>
    </row>
    <row r="1101" spans="1:13">
      <c r="A1101" s="48" t="str">
        <f t="shared" si="68"/>
        <v/>
      </c>
      <c r="B1101" s="49"/>
      <c r="D1101" s="50"/>
      <c r="E1101" s="50"/>
      <c r="F1101" s="50"/>
      <c r="G1101" s="50"/>
      <c r="H1101" s="50"/>
      <c r="I1101" s="50"/>
      <c r="J1101" s="50">
        <f t="shared" si="69"/>
        <v>0</v>
      </c>
      <c r="K1101" s="50"/>
      <c r="L1101" s="50">
        <f t="shared" si="70"/>
        <v>0</v>
      </c>
      <c r="M1101" s="48" t="str">
        <f t="shared" si="71"/>
        <v/>
      </c>
    </row>
    <row r="1102" spans="1:13">
      <c r="A1102" s="48" t="str">
        <f t="shared" si="68"/>
        <v/>
      </c>
      <c r="B1102" s="49"/>
      <c r="D1102" s="50"/>
      <c r="E1102" s="50"/>
      <c r="F1102" s="50"/>
      <c r="G1102" s="50"/>
      <c r="H1102" s="50"/>
      <c r="I1102" s="50"/>
      <c r="J1102" s="50">
        <f t="shared" si="69"/>
        <v>0</v>
      </c>
      <c r="K1102" s="50"/>
      <c r="L1102" s="50">
        <f t="shared" si="70"/>
        <v>0</v>
      </c>
      <c r="M1102" s="48" t="str">
        <f t="shared" si="71"/>
        <v/>
      </c>
    </row>
    <row r="1103" spans="1:13">
      <c r="A1103" s="48" t="str">
        <f t="shared" si="68"/>
        <v/>
      </c>
      <c r="B1103" s="49"/>
      <c r="D1103" s="50"/>
      <c r="E1103" s="50"/>
      <c r="F1103" s="50"/>
      <c r="G1103" s="50"/>
      <c r="H1103" s="50"/>
      <c r="I1103" s="50"/>
      <c r="J1103" s="50">
        <f t="shared" si="69"/>
        <v>0</v>
      </c>
      <c r="K1103" s="50"/>
      <c r="L1103" s="50">
        <f t="shared" si="70"/>
        <v>0</v>
      </c>
      <c r="M1103" s="48" t="str">
        <f t="shared" si="71"/>
        <v/>
      </c>
    </row>
    <row r="1104" spans="1:13">
      <c r="A1104" s="48" t="str">
        <f t="shared" si="68"/>
        <v/>
      </c>
      <c r="B1104" s="49"/>
      <c r="D1104" s="50"/>
      <c r="E1104" s="50"/>
      <c r="F1104" s="50"/>
      <c r="G1104" s="50"/>
      <c r="H1104" s="50"/>
      <c r="I1104" s="50"/>
      <c r="J1104" s="50">
        <f t="shared" si="69"/>
        <v>0</v>
      </c>
      <c r="K1104" s="50"/>
      <c r="L1104" s="50">
        <f t="shared" si="70"/>
        <v>0</v>
      </c>
      <c r="M1104" s="48" t="str">
        <f t="shared" si="71"/>
        <v/>
      </c>
    </row>
    <row r="1105" spans="1:13">
      <c r="A1105" s="48" t="str">
        <f t="shared" si="68"/>
        <v/>
      </c>
      <c r="B1105" s="49"/>
      <c r="D1105" s="50"/>
      <c r="E1105" s="50"/>
      <c r="F1105" s="50"/>
      <c r="G1105" s="50"/>
      <c r="H1105" s="50"/>
      <c r="I1105" s="50"/>
      <c r="J1105" s="50">
        <f t="shared" si="69"/>
        <v>0</v>
      </c>
      <c r="K1105" s="50"/>
      <c r="L1105" s="50">
        <f t="shared" si="70"/>
        <v>0</v>
      </c>
      <c r="M1105" s="48" t="str">
        <f t="shared" si="71"/>
        <v/>
      </c>
    </row>
    <row r="1106" spans="1:13">
      <c r="A1106" s="48" t="str">
        <f t="shared" si="68"/>
        <v/>
      </c>
      <c r="B1106" s="49"/>
      <c r="D1106" s="50"/>
      <c r="E1106" s="50"/>
      <c r="F1106" s="50"/>
      <c r="G1106" s="50"/>
      <c r="H1106" s="50"/>
      <c r="I1106" s="50"/>
      <c r="J1106" s="50">
        <f t="shared" si="69"/>
        <v>0</v>
      </c>
      <c r="K1106" s="50"/>
      <c r="L1106" s="50">
        <f t="shared" si="70"/>
        <v>0</v>
      </c>
      <c r="M1106" s="48" t="str">
        <f t="shared" si="71"/>
        <v/>
      </c>
    </row>
    <row r="1107" spans="1:13">
      <c r="A1107" s="48" t="str">
        <f t="shared" si="68"/>
        <v/>
      </c>
      <c r="B1107" s="49"/>
      <c r="D1107" s="50"/>
      <c r="E1107" s="50"/>
      <c r="F1107" s="50"/>
      <c r="G1107" s="50"/>
      <c r="H1107" s="50"/>
      <c r="I1107" s="50"/>
      <c r="J1107" s="50">
        <f t="shared" si="69"/>
        <v>0</v>
      </c>
      <c r="K1107" s="50"/>
      <c r="L1107" s="50">
        <f t="shared" si="70"/>
        <v>0</v>
      </c>
      <c r="M1107" s="48" t="str">
        <f t="shared" si="71"/>
        <v/>
      </c>
    </row>
    <row r="1108" spans="1:13">
      <c r="A1108" s="48" t="str">
        <f t="shared" si="68"/>
        <v/>
      </c>
      <c r="B1108" s="49"/>
      <c r="D1108" s="50"/>
      <c r="E1108" s="50"/>
      <c r="F1108" s="50"/>
      <c r="G1108" s="50"/>
      <c r="H1108" s="50"/>
      <c r="I1108" s="50"/>
      <c r="J1108" s="50">
        <f t="shared" si="69"/>
        <v>0</v>
      </c>
      <c r="K1108" s="50"/>
      <c r="L1108" s="50">
        <f t="shared" si="70"/>
        <v>0</v>
      </c>
      <c r="M1108" s="48" t="str">
        <f t="shared" si="71"/>
        <v/>
      </c>
    </row>
    <row r="1109" spans="1:13">
      <c r="A1109" s="48" t="str">
        <f t="shared" si="68"/>
        <v/>
      </c>
      <c r="B1109" s="49"/>
      <c r="D1109" s="50"/>
      <c r="E1109" s="50"/>
      <c r="F1109" s="50"/>
      <c r="G1109" s="50"/>
      <c r="H1109" s="50"/>
      <c r="I1109" s="50"/>
      <c r="J1109" s="50">
        <f t="shared" si="69"/>
        <v>0</v>
      </c>
      <c r="K1109" s="50"/>
      <c r="L1109" s="50">
        <f t="shared" si="70"/>
        <v>0</v>
      </c>
      <c r="M1109" s="48" t="str">
        <f t="shared" si="71"/>
        <v/>
      </c>
    </row>
    <row r="1110" spans="1:13">
      <c r="A1110" s="48" t="str">
        <f t="shared" si="68"/>
        <v/>
      </c>
      <c r="B1110" s="49"/>
      <c r="D1110" s="50"/>
      <c r="E1110" s="50"/>
      <c r="F1110" s="50"/>
      <c r="G1110" s="50"/>
      <c r="H1110" s="50"/>
      <c r="I1110" s="50"/>
      <c r="J1110" s="50">
        <f t="shared" si="69"/>
        <v>0</v>
      </c>
      <c r="K1110" s="50"/>
      <c r="L1110" s="50">
        <f t="shared" si="70"/>
        <v>0</v>
      </c>
      <c r="M1110" s="48" t="str">
        <f t="shared" si="71"/>
        <v/>
      </c>
    </row>
    <row r="1111" spans="1:13">
      <c r="A1111" s="48" t="str">
        <f t="shared" si="68"/>
        <v/>
      </c>
      <c r="B1111" s="49"/>
      <c r="D1111" s="50"/>
      <c r="E1111" s="50"/>
      <c r="F1111" s="50"/>
      <c r="G1111" s="50"/>
      <c r="H1111" s="50"/>
      <c r="I1111" s="50"/>
      <c r="J1111" s="50">
        <f t="shared" si="69"/>
        <v>0</v>
      </c>
      <c r="K1111" s="50"/>
      <c r="L1111" s="50">
        <f t="shared" si="70"/>
        <v>0</v>
      </c>
      <c r="M1111" s="48" t="str">
        <f t="shared" si="71"/>
        <v/>
      </c>
    </row>
    <row r="1112" spans="1:13">
      <c r="A1112" s="48" t="str">
        <f t="shared" si="68"/>
        <v/>
      </c>
      <c r="B1112" s="49"/>
      <c r="D1112" s="50"/>
      <c r="E1112" s="50"/>
      <c r="F1112" s="50"/>
      <c r="G1112" s="50"/>
      <c r="H1112" s="50"/>
      <c r="I1112" s="50"/>
      <c r="J1112" s="50">
        <f t="shared" si="69"/>
        <v>0</v>
      </c>
      <c r="K1112" s="50"/>
      <c r="L1112" s="50">
        <f t="shared" si="70"/>
        <v>0</v>
      </c>
      <c r="M1112" s="48" t="str">
        <f t="shared" si="71"/>
        <v/>
      </c>
    </row>
    <row r="1113" spans="1:13">
      <c r="A1113" s="48" t="str">
        <f t="shared" si="68"/>
        <v/>
      </c>
      <c r="B1113" s="49"/>
      <c r="D1113" s="50"/>
      <c r="E1113" s="50"/>
      <c r="F1113" s="50"/>
      <c r="G1113" s="50"/>
      <c r="H1113" s="50"/>
      <c r="I1113" s="50"/>
      <c r="J1113" s="50">
        <f t="shared" si="69"/>
        <v>0</v>
      </c>
      <c r="K1113" s="50"/>
      <c r="L1113" s="50">
        <f t="shared" si="70"/>
        <v>0</v>
      </c>
      <c r="M1113" s="48" t="str">
        <f t="shared" si="71"/>
        <v/>
      </c>
    </row>
    <row r="1114" spans="1:13">
      <c r="A1114" s="48" t="str">
        <f t="shared" si="68"/>
        <v/>
      </c>
      <c r="B1114" s="49"/>
      <c r="D1114" s="50"/>
      <c r="E1114" s="50"/>
      <c r="F1114" s="50"/>
      <c r="G1114" s="50"/>
      <c r="H1114" s="50"/>
      <c r="I1114" s="50"/>
      <c r="J1114" s="50">
        <f t="shared" si="69"/>
        <v>0</v>
      </c>
      <c r="K1114" s="50"/>
      <c r="L1114" s="50">
        <f t="shared" si="70"/>
        <v>0</v>
      </c>
      <c r="M1114" s="48" t="str">
        <f t="shared" si="71"/>
        <v/>
      </c>
    </row>
    <row r="1115" spans="1:13">
      <c r="A1115" s="48" t="str">
        <f t="shared" si="68"/>
        <v/>
      </c>
      <c r="B1115" s="49"/>
      <c r="D1115" s="50"/>
      <c r="E1115" s="50"/>
      <c r="F1115" s="50"/>
      <c r="G1115" s="50"/>
      <c r="H1115" s="50"/>
      <c r="I1115" s="50"/>
      <c r="J1115" s="50">
        <f t="shared" si="69"/>
        <v>0</v>
      </c>
      <c r="K1115" s="50"/>
      <c r="L1115" s="50">
        <f t="shared" si="70"/>
        <v>0</v>
      </c>
      <c r="M1115" s="48" t="str">
        <f t="shared" si="71"/>
        <v/>
      </c>
    </row>
    <row r="1116" spans="1:13">
      <c r="A1116" s="48" t="str">
        <f t="shared" si="68"/>
        <v/>
      </c>
      <c r="B1116" s="49"/>
      <c r="D1116" s="50"/>
      <c r="E1116" s="50"/>
      <c r="F1116" s="50"/>
      <c r="G1116" s="50"/>
      <c r="H1116" s="50"/>
      <c r="I1116" s="50"/>
      <c r="J1116" s="50">
        <f t="shared" si="69"/>
        <v>0</v>
      </c>
      <c r="K1116" s="50"/>
      <c r="L1116" s="50">
        <f t="shared" si="70"/>
        <v>0</v>
      </c>
      <c r="M1116" s="48" t="str">
        <f t="shared" si="71"/>
        <v/>
      </c>
    </row>
    <row r="1117" spans="1:13">
      <c r="A1117" s="48" t="str">
        <f t="shared" si="68"/>
        <v/>
      </c>
      <c r="B1117" s="49"/>
      <c r="D1117" s="50"/>
      <c r="E1117" s="50"/>
      <c r="F1117" s="50"/>
      <c r="G1117" s="50"/>
      <c r="H1117" s="50"/>
      <c r="I1117" s="50"/>
      <c r="J1117" s="50">
        <f t="shared" si="69"/>
        <v>0</v>
      </c>
      <c r="K1117" s="50"/>
      <c r="L1117" s="50">
        <f t="shared" si="70"/>
        <v>0</v>
      </c>
      <c r="M1117" s="48" t="str">
        <f t="shared" si="71"/>
        <v/>
      </c>
    </row>
    <row r="1118" spans="1:13">
      <c r="A1118" s="48" t="str">
        <f t="shared" si="68"/>
        <v/>
      </c>
      <c r="B1118" s="49"/>
      <c r="D1118" s="50"/>
      <c r="E1118" s="50"/>
      <c r="F1118" s="50"/>
      <c r="G1118" s="50"/>
      <c r="H1118" s="50"/>
      <c r="I1118" s="50"/>
      <c r="J1118" s="50">
        <f t="shared" si="69"/>
        <v>0</v>
      </c>
      <c r="K1118" s="50"/>
      <c r="L1118" s="50">
        <f t="shared" si="70"/>
        <v>0</v>
      </c>
      <c r="M1118" s="48" t="str">
        <f t="shared" si="71"/>
        <v/>
      </c>
    </row>
    <row r="1119" spans="1:13">
      <c r="A1119" s="48" t="str">
        <f t="shared" si="68"/>
        <v/>
      </c>
      <c r="B1119" s="49"/>
      <c r="D1119" s="50"/>
      <c r="E1119" s="50"/>
      <c r="F1119" s="50"/>
      <c r="G1119" s="50"/>
      <c r="H1119" s="50"/>
      <c r="I1119" s="50"/>
      <c r="J1119" s="50">
        <f t="shared" si="69"/>
        <v>0</v>
      </c>
      <c r="K1119" s="50"/>
      <c r="L1119" s="50">
        <f t="shared" si="70"/>
        <v>0</v>
      </c>
      <c r="M1119" s="48" t="str">
        <f t="shared" si="71"/>
        <v/>
      </c>
    </row>
    <row r="1120" spans="1:13">
      <c r="A1120" s="48" t="str">
        <f t="shared" si="68"/>
        <v/>
      </c>
      <c r="B1120" s="49"/>
      <c r="D1120" s="50"/>
      <c r="E1120" s="50"/>
      <c r="F1120" s="50"/>
      <c r="G1120" s="50"/>
      <c r="H1120" s="50"/>
      <c r="I1120" s="50"/>
      <c r="J1120" s="50">
        <f t="shared" si="69"/>
        <v>0</v>
      </c>
      <c r="K1120" s="50"/>
      <c r="L1120" s="50">
        <f t="shared" si="70"/>
        <v>0</v>
      </c>
      <c r="M1120" s="48" t="str">
        <f t="shared" si="71"/>
        <v/>
      </c>
    </row>
    <row r="1121" spans="1:13">
      <c r="A1121" s="48" t="str">
        <f t="shared" si="68"/>
        <v/>
      </c>
      <c r="B1121" s="49"/>
      <c r="D1121" s="50"/>
      <c r="E1121" s="50"/>
      <c r="F1121" s="50"/>
      <c r="G1121" s="50"/>
      <c r="H1121" s="50"/>
      <c r="I1121" s="50"/>
      <c r="J1121" s="50">
        <f t="shared" si="69"/>
        <v>0</v>
      </c>
      <c r="K1121" s="50"/>
      <c r="L1121" s="50">
        <f t="shared" si="70"/>
        <v>0</v>
      </c>
      <c r="M1121" s="48" t="str">
        <f t="shared" si="71"/>
        <v/>
      </c>
    </row>
    <row r="1122" spans="1:13">
      <c r="A1122" s="48" t="str">
        <f t="shared" si="68"/>
        <v/>
      </c>
      <c r="B1122" s="49"/>
      <c r="D1122" s="50"/>
      <c r="E1122" s="50"/>
      <c r="F1122" s="50"/>
      <c r="G1122" s="50"/>
      <c r="H1122" s="50"/>
      <c r="I1122" s="50"/>
      <c r="J1122" s="50">
        <f t="shared" si="69"/>
        <v>0</v>
      </c>
      <c r="K1122" s="50"/>
      <c r="L1122" s="50">
        <f t="shared" si="70"/>
        <v>0</v>
      </c>
      <c r="M1122" s="48" t="str">
        <f t="shared" si="71"/>
        <v/>
      </c>
    </row>
    <row r="1123" spans="1:13">
      <c r="A1123" s="48" t="str">
        <f t="shared" si="68"/>
        <v/>
      </c>
      <c r="B1123" s="49"/>
      <c r="D1123" s="50"/>
      <c r="E1123" s="50"/>
      <c r="F1123" s="50"/>
      <c r="G1123" s="50"/>
      <c r="H1123" s="50"/>
      <c r="I1123" s="50"/>
      <c r="J1123" s="50">
        <f t="shared" si="69"/>
        <v>0</v>
      </c>
      <c r="K1123" s="50"/>
      <c r="L1123" s="50">
        <f t="shared" si="70"/>
        <v>0</v>
      </c>
      <c r="M1123" s="48" t="str">
        <f t="shared" si="71"/>
        <v/>
      </c>
    </row>
    <row r="1124" spans="1:13">
      <c r="A1124" s="48" t="str">
        <f t="shared" si="68"/>
        <v/>
      </c>
      <c r="B1124" s="49"/>
      <c r="D1124" s="50"/>
      <c r="E1124" s="50"/>
      <c r="F1124" s="50"/>
      <c r="G1124" s="50"/>
      <c r="H1124" s="50"/>
      <c r="I1124" s="50"/>
      <c r="J1124" s="50">
        <f t="shared" si="69"/>
        <v>0</v>
      </c>
      <c r="K1124" s="50"/>
      <c r="L1124" s="50">
        <f t="shared" si="70"/>
        <v>0</v>
      </c>
      <c r="M1124" s="48" t="str">
        <f t="shared" si="71"/>
        <v/>
      </c>
    </row>
    <row r="1125" spans="1:13">
      <c r="A1125" s="48" t="str">
        <f t="shared" ref="A1125:A1188" si="72">IF(ISBLANK(B1125),"",A1124+1)</f>
        <v/>
      </c>
      <c r="B1125" s="49"/>
      <c r="D1125" s="50"/>
      <c r="E1125" s="50"/>
      <c r="F1125" s="50"/>
      <c r="G1125" s="50"/>
      <c r="H1125" s="50"/>
      <c r="I1125" s="50"/>
      <c r="J1125" s="50">
        <f t="shared" ref="J1125:J1188" si="73">SUM(D1125:I1125)</f>
        <v>0</v>
      </c>
      <c r="K1125" s="50"/>
      <c r="L1125" s="50">
        <f t="shared" ref="L1125:L1188" si="74">IF(ISERROR(ROUNDUP(K1125/J1125,-3)),0,ROUNDUP(K1125/J1125,-3))</f>
        <v>0</v>
      </c>
      <c r="M1125" s="48" t="str">
        <f t="shared" ref="M1125:M1188" si="75">IF(ISBLANK(B1125),"",MONTH(B1125))</f>
        <v/>
      </c>
    </row>
    <row r="1126" spans="1:13">
      <c r="A1126" s="48" t="str">
        <f t="shared" si="72"/>
        <v/>
      </c>
      <c r="B1126" s="49"/>
      <c r="D1126" s="50"/>
      <c r="E1126" s="50"/>
      <c r="F1126" s="50"/>
      <c r="G1126" s="50"/>
      <c r="H1126" s="50"/>
      <c r="I1126" s="50"/>
      <c r="J1126" s="50">
        <f t="shared" si="73"/>
        <v>0</v>
      </c>
      <c r="K1126" s="50"/>
      <c r="L1126" s="50">
        <f t="shared" si="74"/>
        <v>0</v>
      </c>
      <c r="M1126" s="48" t="str">
        <f t="shared" si="75"/>
        <v/>
      </c>
    </row>
    <row r="1127" spans="1:13">
      <c r="A1127" s="48" t="str">
        <f t="shared" si="72"/>
        <v/>
      </c>
      <c r="B1127" s="49"/>
      <c r="D1127" s="50"/>
      <c r="E1127" s="50"/>
      <c r="F1127" s="50"/>
      <c r="G1127" s="50"/>
      <c r="H1127" s="50"/>
      <c r="I1127" s="50"/>
      <c r="J1127" s="50">
        <f t="shared" si="73"/>
        <v>0</v>
      </c>
      <c r="K1127" s="50"/>
      <c r="L1127" s="50">
        <f t="shared" si="74"/>
        <v>0</v>
      </c>
      <c r="M1127" s="48" t="str">
        <f t="shared" si="75"/>
        <v/>
      </c>
    </row>
    <row r="1128" spans="1:13">
      <c r="A1128" s="48" t="str">
        <f t="shared" si="72"/>
        <v/>
      </c>
      <c r="B1128" s="49"/>
      <c r="D1128" s="50"/>
      <c r="E1128" s="50"/>
      <c r="F1128" s="50"/>
      <c r="G1128" s="50"/>
      <c r="H1128" s="50"/>
      <c r="I1128" s="50"/>
      <c r="J1128" s="50">
        <f t="shared" si="73"/>
        <v>0</v>
      </c>
      <c r="K1128" s="50"/>
      <c r="L1128" s="50">
        <f t="shared" si="74"/>
        <v>0</v>
      </c>
      <c r="M1128" s="48" t="str">
        <f t="shared" si="75"/>
        <v/>
      </c>
    </row>
    <row r="1129" spans="1:13">
      <c r="A1129" s="48" t="str">
        <f t="shared" si="72"/>
        <v/>
      </c>
      <c r="B1129" s="49"/>
      <c r="D1129" s="50"/>
      <c r="E1129" s="50"/>
      <c r="F1129" s="50"/>
      <c r="G1129" s="50"/>
      <c r="H1129" s="50"/>
      <c r="I1129" s="50"/>
      <c r="J1129" s="50">
        <f t="shared" si="73"/>
        <v>0</v>
      </c>
      <c r="K1129" s="50"/>
      <c r="L1129" s="50">
        <f t="shared" si="74"/>
        <v>0</v>
      </c>
      <c r="M1129" s="48" t="str">
        <f t="shared" si="75"/>
        <v/>
      </c>
    </row>
    <row r="1130" spans="1:13">
      <c r="A1130" s="48" t="str">
        <f t="shared" si="72"/>
        <v/>
      </c>
      <c r="B1130" s="49"/>
      <c r="D1130" s="50"/>
      <c r="E1130" s="50"/>
      <c r="F1130" s="50"/>
      <c r="G1130" s="50"/>
      <c r="H1130" s="50"/>
      <c r="I1130" s="50"/>
      <c r="J1130" s="50">
        <f t="shared" si="73"/>
        <v>0</v>
      </c>
      <c r="K1130" s="50"/>
      <c r="L1130" s="50">
        <f t="shared" si="74"/>
        <v>0</v>
      </c>
      <c r="M1130" s="48" t="str">
        <f t="shared" si="75"/>
        <v/>
      </c>
    </row>
    <row r="1131" spans="1:13">
      <c r="A1131" s="48" t="str">
        <f t="shared" si="72"/>
        <v/>
      </c>
      <c r="B1131" s="49"/>
      <c r="D1131" s="50"/>
      <c r="E1131" s="50"/>
      <c r="F1131" s="50"/>
      <c r="G1131" s="50"/>
      <c r="H1131" s="50"/>
      <c r="I1131" s="50"/>
      <c r="J1131" s="50">
        <f t="shared" si="73"/>
        <v>0</v>
      </c>
      <c r="K1131" s="50"/>
      <c r="L1131" s="50">
        <f t="shared" si="74"/>
        <v>0</v>
      </c>
      <c r="M1131" s="48" t="str">
        <f t="shared" si="75"/>
        <v/>
      </c>
    </row>
    <row r="1132" spans="1:13">
      <c r="A1132" s="48" t="str">
        <f t="shared" si="72"/>
        <v/>
      </c>
      <c r="B1132" s="49"/>
      <c r="D1132" s="50"/>
      <c r="E1132" s="50"/>
      <c r="F1132" s="50"/>
      <c r="G1132" s="50"/>
      <c r="H1132" s="50"/>
      <c r="I1132" s="50"/>
      <c r="J1132" s="50">
        <f t="shared" si="73"/>
        <v>0</v>
      </c>
      <c r="K1132" s="50"/>
      <c r="L1132" s="50">
        <f t="shared" si="74"/>
        <v>0</v>
      </c>
      <c r="M1132" s="48" t="str">
        <f t="shared" si="75"/>
        <v/>
      </c>
    </row>
    <row r="1133" spans="1:13">
      <c r="A1133" s="48" t="str">
        <f t="shared" si="72"/>
        <v/>
      </c>
      <c r="B1133" s="49"/>
      <c r="D1133" s="50"/>
      <c r="E1133" s="50"/>
      <c r="F1133" s="50"/>
      <c r="G1133" s="50"/>
      <c r="H1133" s="50"/>
      <c r="I1133" s="50"/>
      <c r="J1133" s="50">
        <f t="shared" si="73"/>
        <v>0</v>
      </c>
      <c r="K1133" s="50"/>
      <c r="L1133" s="50">
        <f t="shared" si="74"/>
        <v>0</v>
      </c>
      <c r="M1133" s="48" t="str">
        <f t="shared" si="75"/>
        <v/>
      </c>
    </row>
    <row r="1134" spans="1:13">
      <c r="A1134" s="48" t="str">
        <f t="shared" si="72"/>
        <v/>
      </c>
      <c r="B1134" s="49"/>
      <c r="D1134" s="50"/>
      <c r="E1134" s="50"/>
      <c r="F1134" s="50"/>
      <c r="G1134" s="50"/>
      <c r="H1134" s="50"/>
      <c r="I1134" s="50"/>
      <c r="J1134" s="50">
        <f t="shared" si="73"/>
        <v>0</v>
      </c>
      <c r="K1134" s="50"/>
      <c r="L1134" s="50">
        <f t="shared" si="74"/>
        <v>0</v>
      </c>
      <c r="M1134" s="48" t="str">
        <f t="shared" si="75"/>
        <v/>
      </c>
    </row>
    <row r="1135" spans="1:13">
      <c r="A1135" s="48" t="str">
        <f t="shared" si="72"/>
        <v/>
      </c>
      <c r="B1135" s="49"/>
      <c r="D1135" s="50"/>
      <c r="E1135" s="50"/>
      <c r="F1135" s="50"/>
      <c r="G1135" s="50"/>
      <c r="H1135" s="50"/>
      <c r="I1135" s="50"/>
      <c r="J1135" s="50">
        <f t="shared" si="73"/>
        <v>0</v>
      </c>
      <c r="K1135" s="50"/>
      <c r="L1135" s="50">
        <f t="shared" si="74"/>
        <v>0</v>
      </c>
      <c r="M1135" s="48" t="str">
        <f t="shared" si="75"/>
        <v/>
      </c>
    </row>
    <row r="1136" spans="1:13">
      <c r="A1136" s="48" t="str">
        <f t="shared" si="72"/>
        <v/>
      </c>
      <c r="B1136" s="49"/>
      <c r="D1136" s="50"/>
      <c r="E1136" s="50"/>
      <c r="F1136" s="50"/>
      <c r="G1136" s="50"/>
      <c r="H1136" s="50"/>
      <c r="I1136" s="50"/>
      <c r="J1136" s="50">
        <f t="shared" si="73"/>
        <v>0</v>
      </c>
      <c r="K1136" s="50"/>
      <c r="L1136" s="50">
        <f t="shared" si="74"/>
        <v>0</v>
      </c>
      <c r="M1136" s="48" t="str">
        <f t="shared" si="75"/>
        <v/>
      </c>
    </row>
    <row r="1137" spans="1:13">
      <c r="A1137" s="48" t="str">
        <f t="shared" si="72"/>
        <v/>
      </c>
      <c r="B1137" s="49"/>
      <c r="D1137" s="50"/>
      <c r="E1137" s="50"/>
      <c r="F1137" s="50"/>
      <c r="G1137" s="50"/>
      <c r="H1137" s="50"/>
      <c r="I1137" s="50"/>
      <c r="J1137" s="50">
        <f t="shared" si="73"/>
        <v>0</v>
      </c>
      <c r="K1137" s="50"/>
      <c r="L1137" s="50">
        <f t="shared" si="74"/>
        <v>0</v>
      </c>
      <c r="M1137" s="48" t="str">
        <f t="shared" si="75"/>
        <v/>
      </c>
    </row>
    <row r="1138" spans="1:13">
      <c r="A1138" s="48" t="str">
        <f t="shared" si="72"/>
        <v/>
      </c>
      <c r="B1138" s="49"/>
      <c r="D1138" s="50"/>
      <c r="E1138" s="50"/>
      <c r="F1138" s="50"/>
      <c r="G1138" s="50"/>
      <c r="H1138" s="50"/>
      <c r="I1138" s="50"/>
      <c r="J1138" s="50">
        <f t="shared" si="73"/>
        <v>0</v>
      </c>
      <c r="K1138" s="50"/>
      <c r="L1138" s="50">
        <f t="shared" si="74"/>
        <v>0</v>
      </c>
      <c r="M1138" s="48" t="str">
        <f t="shared" si="75"/>
        <v/>
      </c>
    </row>
    <row r="1139" spans="1:13">
      <c r="A1139" s="48" t="str">
        <f t="shared" si="72"/>
        <v/>
      </c>
      <c r="B1139" s="49"/>
      <c r="D1139" s="50"/>
      <c r="E1139" s="50"/>
      <c r="F1139" s="50"/>
      <c r="G1139" s="50"/>
      <c r="H1139" s="50"/>
      <c r="I1139" s="50"/>
      <c r="J1139" s="50">
        <f t="shared" si="73"/>
        <v>0</v>
      </c>
      <c r="K1139" s="50"/>
      <c r="L1139" s="50">
        <f t="shared" si="74"/>
        <v>0</v>
      </c>
      <c r="M1139" s="48" t="str">
        <f t="shared" si="75"/>
        <v/>
      </c>
    </row>
    <row r="1140" spans="1:13">
      <c r="A1140" s="48" t="str">
        <f t="shared" si="72"/>
        <v/>
      </c>
      <c r="B1140" s="49"/>
      <c r="D1140" s="50"/>
      <c r="E1140" s="50"/>
      <c r="F1140" s="50"/>
      <c r="G1140" s="50"/>
      <c r="H1140" s="50"/>
      <c r="I1140" s="50"/>
      <c r="J1140" s="50">
        <f t="shared" si="73"/>
        <v>0</v>
      </c>
      <c r="K1140" s="50"/>
      <c r="L1140" s="50">
        <f t="shared" si="74"/>
        <v>0</v>
      </c>
      <c r="M1140" s="48" t="str">
        <f t="shared" si="75"/>
        <v/>
      </c>
    </row>
    <row r="1141" spans="1:13">
      <c r="A1141" s="48" t="str">
        <f t="shared" si="72"/>
        <v/>
      </c>
      <c r="B1141" s="49"/>
      <c r="D1141" s="50"/>
      <c r="E1141" s="50"/>
      <c r="F1141" s="50"/>
      <c r="G1141" s="50"/>
      <c r="H1141" s="50"/>
      <c r="I1141" s="50"/>
      <c r="J1141" s="50">
        <f t="shared" si="73"/>
        <v>0</v>
      </c>
      <c r="K1141" s="50"/>
      <c r="L1141" s="50">
        <f t="shared" si="74"/>
        <v>0</v>
      </c>
      <c r="M1141" s="48" t="str">
        <f t="shared" si="75"/>
        <v/>
      </c>
    </row>
    <row r="1142" spans="1:13">
      <c r="A1142" s="48" t="str">
        <f t="shared" si="72"/>
        <v/>
      </c>
      <c r="B1142" s="49"/>
      <c r="D1142" s="50"/>
      <c r="E1142" s="50"/>
      <c r="F1142" s="50"/>
      <c r="G1142" s="50"/>
      <c r="H1142" s="50"/>
      <c r="I1142" s="50"/>
      <c r="J1142" s="50">
        <f t="shared" si="73"/>
        <v>0</v>
      </c>
      <c r="K1142" s="50"/>
      <c r="L1142" s="50">
        <f t="shared" si="74"/>
        <v>0</v>
      </c>
      <c r="M1142" s="48" t="str">
        <f t="shared" si="75"/>
        <v/>
      </c>
    </row>
    <row r="1143" spans="1:13">
      <c r="A1143" s="48" t="str">
        <f t="shared" si="72"/>
        <v/>
      </c>
      <c r="B1143" s="49"/>
      <c r="D1143" s="50"/>
      <c r="E1143" s="50"/>
      <c r="F1143" s="50"/>
      <c r="G1143" s="50"/>
      <c r="H1143" s="50"/>
      <c r="I1143" s="50"/>
      <c r="J1143" s="50">
        <f t="shared" si="73"/>
        <v>0</v>
      </c>
      <c r="K1143" s="50"/>
      <c r="L1143" s="50">
        <f t="shared" si="74"/>
        <v>0</v>
      </c>
      <c r="M1143" s="48" t="str">
        <f t="shared" si="75"/>
        <v/>
      </c>
    </row>
    <row r="1144" spans="1:13">
      <c r="A1144" s="48" t="str">
        <f t="shared" si="72"/>
        <v/>
      </c>
      <c r="B1144" s="49"/>
      <c r="D1144" s="50"/>
      <c r="E1144" s="50"/>
      <c r="F1144" s="50"/>
      <c r="G1144" s="50"/>
      <c r="H1144" s="50"/>
      <c r="I1144" s="50"/>
      <c r="J1144" s="50">
        <f t="shared" si="73"/>
        <v>0</v>
      </c>
      <c r="K1144" s="50"/>
      <c r="L1144" s="50">
        <f t="shared" si="74"/>
        <v>0</v>
      </c>
      <c r="M1144" s="48" t="str">
        <f t="shared" si="75"/>
        <v/>
      </c>
    </row>
    <row r="1145" spans="1:13">
      <c r="A1145" s="48" t="str">
        <f t="shared" si="72"/>
        <v/>
      </c>
      <c r="B1145" s="49"/>
      <c r="D1145" s="50"/>
      <c r="E1145" s="50"/>
      <c r="F1145" s="50"/>
      <c r="G1145" s="50"/>
      <c r="H1145" s="50"/>
      <c r="I1145" s="50"/>
      <c r="J1145" s="50">
        <f t="shared" si="73"/>
        <v>0</v>
      </c>
      <c r="K1145" s="50"/>
      <c r="L1145" s="50">
        <f t="shared" si="74"/>
        <v>0</v>
      </c>
      <c r="M1145" s="48" t="str">
        <f t="shared" si="75"/>
        <v/>
      </c>
    </row>
    <row r="1146" spans="1:13">
      <c r="A1146" s="48" t="str">
        <f t="shared" si="72"/>
        <v/>
      </c>
      <c r="B1146" s="49"/>
      <c r="D1146" s="50"/>
      <c r="E1146" s="50"/>
      <c r="F1146" s="50"/>
      <c r="G1146" s="50"/>
      <c r="H1146" s="50"/>
      <c r="I1146" s="50"/>
      <c r="J1146" s="50">
        <f t="shared" si="73"/>
        <v>0</v>
      </c>
      <c r="K1146" s="50"/>
      <c r="L1146" s="50">
        <f t="shared" si="74"/>
        <v>0</v>
      </c>
      <c r="M1146" s="48" t="str">
        <f t="shared" si="75"/>
        <v/>
      </c>
    </row>
    <row r="1147" spans="1:13">
      <c r="A1147" s="48" t="str">
        <f t="shared" si="72"/>
        <v/>
      </c>
      <c r="B1147" s="49"/>
      <c r="D1147" s="50"/>
      <c r="E1147" s="50"/>
      <c r="F1147" s="50"/>
      <c r="G1147" s="50"/>
      <c r="H1147" s="50"/>
      <c r="I1147" s="50"/>
      <c r="J1147" s="50">
        <f t="shared" si="73"/>
        <v>0</v>
      </c>
      <c r="K1147" s="50"/>
      <c r="L1147" s="50">
        <f t="shared" si="74"/>
        <v>0</v>
      </c>
      <c r="M1147" s="48" t="str">
        <f t="shared" si="75"/>
        <v/>
      </c>
    </row>
    <row r="1148" spans="1:13">
      <c r="A1148" s="48" t="str">
        <f t="shared" si="72"/>
        <v/>
      </c>
      <c r="B1148" s="49"/>
      <c r="D1148" s="50"/>
      <c r="E1148" s="50"/>
      <c r="F1148" s="50"/>
      <c r="G1148" s="50"/>
      <c r="H1148" s="50"/>
      <c r="I1148" s="50"/>
      <c r="J1148" s="50">
        <f t="shared" si="73"/>
        <v>0</v>
      </c>
      <c r="K1148" s="50"/>
      <c r="L1148" s="50">
        <f t="shared" si="74"/>
        <v>0</v>
      </c>
      <c r="M1148" s="48" t="str">
        <f t="shared" si="75"/>
        <v/>
      </c>
    </row>
    <row r="1149" spans="1:13">
      <c r="A1149" s="48" t="str">
        <f t="shared" si="72"/>
        <v/>
      </c>
      <c r="B1149" s="49"/>
      <c r="D1149" s="50"/>
      <c r="E1149" s="50"/>
      <c r="F1149" s="50"/>
      <c r="G1149" s="50"/>
      <c r="H1149" s="50"/>
      <c r="I1149" s="50"/>
      <c r="J1149" s="50">
        <f t="shared" si="73"/>
        <v>0</v>
      </c>
      <c r="K1149" s="50"/>
      <c r="L1149" s="50">
        <f t="shared" si="74"/>
        <v>0</v>
      </c>
      <c r="M1149" s="48" t="str">
        <f t="shared" si="75"/>
        <v/>
      </c>
    </row>
    <row r="1150" spans="1:13">
      <c r="A1150" s="48" t="str">
        <f t="shared" si="72"/>
        <v/>
      </c>
      <c r="B1150" s="49"/>
      <c r="D1150" s="50"/>
      <c r="E1150" s="50"/>
      <c r="F1150" s="50"/>
      <c r="G1150" s="50"/>
      <c r="H1150" s="50"/>
      <c r="I1150" s="50"/>
      <c r="J1150" s="50">
        <f t="shared" si="73"/>
        <v>0</v>
      </c>
      <c r="K1150" s="50"/>
      <c r="L1150" s="50">
        <f t="shared" si="74"/>
        <v>0</v>
      </c>
      <c r="M1150" s="48" t="str">
        <f t="shared" si="75"/>
        <v/>
      </c>
    </row>
    <row r="1151" spans="1:13">
      <c r="A1151" s="48" t="str">
        <f t="shared" si="72"/>
        <v/>
      </c>
      <c r="B1151" s="49"/>
      <c r="D1151" s="50"/>
      <c r="E1151" s="50"/>
      <c r="F1151" s="50"/>
      <c r="G1151" s="50"/>
      <c r="H1151" s="50"/>
      <c r="I1151" s="50"/>
      <c r="J1151" s="50">
        <f t="shared" si="73"/>
        <v>0</v>
      </c>
      <c r="K1151" s="50"/>
      <c r="L1151" s="50">
        <f t="shared" si="74"/>
        <v>0</v>
      </c>
      <c r="M1151" s="48" t="str">
        <f t="shared" si="75"/>
        <v/>
      </c>
    </row>
    <row r="1152" spans="1:13">
      <c r="A1152" s="48" t="str">
        <f t="shared" si="72"/>
        <v/>
      </c>
      <c r="B1152" s="49"/>
      <c r="D1152" s="50"/>
      <c r="E1152" s="50"/>
      <c r="F1152" s="50"/>
      <c r="G1152" s="50"/>
      <c r="H1152" s="50"/>
      <c r="I1152" s="50"/>
      <c r="J1152" s="50">
        <f t="shared" si="73"/>
        <v>0</v>
      </c>
      <c r="K1152" s="50"/>
      <c r="L1152" s="50">
        <f t="shared" si="74"/>
        <v>0</v>
      </c>
      <c r="M1152" s="48" t="str">
        <f t="shared" si="75"/>
        <v/>
      </c>
    </row>
    <row r="1153" spans="1:13">
      <c r="A1153" s="48" t="str">
        <f t="shared" si="72"/>
        <v/>
      </c>
      <c r="B1153" s="49"/>
      <c r="D1153" s="50"/>
      <c r="E1153" s="50"/>
      <c r="F1153" s="50"/>
      <c r="G1153" s="50"/>
      <c r="H1153" s="50"/>
      <c r="I1153" s="50"/>
      <c r="J1153" s="50">
        <f t="shared" si="73"/>
        <v>0</v>
      </c>
      <c r="K1153" s="50"/>
      <c r="L1153" s="50">
        <f t="shared" si="74"/>
        <v>0</v>
      </c>
      <c r="M1153" s="48" t="str">
        <f t="shared" si="75"/>
        <v/>
      </c>
    </row>
    <row r="1154" spans="1:13">
      <c r="A1154" s="48" t="str">
        <f t="shared" si="72"/>
        <v/>
      </c>
      <c r="B1154" s="49"/>
      <c r="D1154" s="50"/>
      <c r="E1154" s="50"/>
      <c r="F1154" s="50"/>
      <c r="G1154" s="50"/>
      <c r="H1154" s="50"/>
      <c r="I1154" s="50"/>
      <c r="J1154" s="50">
        <f t="shared" si="73"/>
        <v>0</v>
      </c>
      <c r="K1154" s="50"/>
      <c r="L1154" s="50">
        <f t="shared" si="74"/>
        <v>0</v>
      </c>
      <c r="M1154" s="48" t="str">
        <f t="shared" si="75"/>
        <v/>
      </c>
    </row>
    <row r="1155" spans="1:13">
      <c r="A1155" s="48" t="str">
        <f t="shared" si="72"/>
        <v/>
      </c>
      <c r="B1155" s="49"/>
      <c r="D1155" s="50"/>
      <c r="E1155" s="50"/>
      <c r="F1155" s="50"/>
      <c r="G1155" s="50"/>
      <c r="H1155" s="50"/>
      <c r="I1155" s="50"/>
      <c r="J1155" s="50">
        <f t="shared" si="73"/>
        <v>0</v>
      </c>
      <c r="K1155" s="50"/>
      <c r="L1155" s="50">
        <f t="shared" si="74"/>
        <v>0</v>
      </c>
      <c r="M1155" s="48" t="str">
        <f t="shared" si="75"/>
        <v/>
      </c>
    </row>
    <row r="1156" spans="1:13">
      <c r="A1156" s="48" t="str">
        <f t="shared" si="72"/>
        <v/>
      </c>
      <c r="B1156" s="49"/>
      <c r="D1156" s="50"/>
      <c r="E1156" s="50"/>
      <c r="F1156" s="50"/>
      <c r="G1156" s="50"/>
      <c r="H1156" s="50"/>
      <c r="I1156" s="50"/>
      <c r="J1156" s="50">
        <f t="shared" si="73"/>
        <v>0</v>
      </c>
      <c r="K1156" s="50"/>
      <c r="L1156" s="50">
        <f t="shared" si="74"/>
        <v>0</v>
      </c>
      <c r="M1156" s="48" t="str">
        <f t="shared" si="75"/>
        <v/>
      </c>
    </row>
    <row r="1157" spans="1:13">
      <c r="A1157" s="48" t="str">
        <f t="shared" si="72"/>
        <v/>
      </c>
      <c r="B1157" s="49"/>
      <c r="D1157" s="50"/>
      <c r="E1157" s="50"/>
      <c r="F1157" s="50"/>
      <c r="G1157" s="50"/>
      <c r="H1157" s="50"/>
      <c r="I1157" s="50"/>
      <c r="J1157" s="50">
        <f t="shared" si="73"/>
        <v>0</v>
      </c>
      <c r="K1157" s="50"/>
      <c r="L1157" s="50">
        <f t="shared" si="74"/>
        <v>0</v>
      </c>
      <c r="M1157" s="48" t="str">
        <f t="shared" si="75"/>
        <v/>
      </c>
    </row>
    <row r="1158" spans="1:13">
      <c r="A1158" s="48" t="str">
        <f t="shared" si="72"/>
        <v/>
      </c>
      <c r="B1158" s="49"/>
      <c r="D1158" s="50"/>
      <c r="E1158" s="50"/>
      <c r="F1158" s="50"/>
      <c r="G1158" s="50"/>
      <c r="H1158" s="50"/>
      <c r="I1158" s="50"/>
      <c r="J1158" s="50">
        <f t="shared" si="73"/>
        <v>0</v>
      </c>
      <c r="K1158" s="50"/>
      <c r="L1158" s="50">
        <f t="shared" si="74"/>
        <v>0</v>
      </c>
      <c r="M1158" s="48" t="str">
        <f t="shared" si="75"/>
        <v/>
      </c>
    </row>
    <row r="1159" spans="1:13">
      <c r="A1159" s="48" t="str">
        <f t="shared" si="72"/>
        <v/>
      </c>
      <c r="B1159" s="49"/>
      <c r="D1159" s="50"/>
      <c r="E1159" s="50"/>
      <c r="F1159" s="50"/>
      <c r="G1159" s="50"/>
      <c r="H1159" s="50"/>
      <c r="I1159" s="50"/>
      <c r="J1159" s="50">
        <f t="shared" si="73"/>
        <v>0</v>
      </c>
      <c r="K1159" s="50"/>
      <c r="L1159" s="50">
        <f t="shared" si="74"/>
        <v>0</v>
      </c>
      <c r="M1159" s="48" t="str">
        <f t="shared" si="75"/>
        <v/>
      </c>
    </row>
    <row r="1160" spans="1:13">
      <c r="A1160" s="48" t="str">
        <f t="shared" si="72"/>
        <v/>
      </c>
      <c r="B1160" s="49"/>
      <c r="D1160" s="50"/>
      <c r="E1160" s="50"/>
      <c r="F1160" s="50"/>
      <c r="G1160" s="50"/>
      <c r="H1160" s="50"/>
      <c r="I1160" s="50"/>
      <c r="J1160" s="50">
        <f t="shared" si="73"/>
        <v>0</v>
      </c>
      <c r="K1160" s="50"/>
      <c r="L1160" s="50">
        <f t="shared" si="74"/>
        <v>0</v>
      </c>
      <c r="M1160" s="48" t="str">
        <f t="shared" si="75"/>
        <v/>
      </c>
    </row>
    <row r="1161" spans="1:13">
      <c r="A1161" s="48" t="str">
        <f t="shared" si="72"/>
        <v/>
      </c>
      <c r="B1161" s="49"/>
      <c r="D1161" s="50"/>
      <c r="E1161" s="50"/>
      <c r="F1161" s="50"/>
      <c r="G1161" s="50"/>
      <c r="H1161" s="50"/>
      <c r="I1161" s="50"/>
      <c r="J1161" s="50">
        <f t="shared" si="73"/>
        <v>0</v>
      </c>
      <c r="K1161" s="50"/>
      <c r="L1161" s="50">
        <f t="shared" si="74"/>
        <v>0</v>
      </c>
      <c r="M1161" s="48" t="str">
        <f t="shared" si="75"/>
        <v/>
      </c>
    </row>
    <row r="1162" spans="1:13">
      <c r="A1162" s="48" t="str">
        <f t="shared" si="72"/>
        <v/>
      </c>
      <c r="B1162" s="49"/>
      <c r="D1162" s="50"/>
      <c r="E1162" s="50"/>
      <c r="F1162" s="50"/>
      <c r="G1162" s="50"/>
      <c r="H1162" s="50"/>
      <c r="I1162" s="50"/>
      <c r="J1162" s="50">
        <f t="shared" si="73"/>
        <v>0</v>
      </c>
      <c r="K1162" s="50"/>
      <c r="L1162" s="50">
        <f t="shared" si="74"/>
        <v>0</v>
      </c>
      <c r="M1162" s="48" t="str">
        <f t="shared" si="75"/>
        <v/>
      </c>
    </row>
    <row r="1163" spans="1:13">
      <c r="A1163" s="48" t="str">
        <f t="shared" si="72"/>
        <v/>
      </c>
      <c r="B1163" s="49"/>
      <c r="D1163" s="50"/>
      <c r="E1163" s="50"/>
      <c r="F1163" s="50"/>
      <c r="G1163" s="50"/>
      <c r="H1163" s="50"/>
      <c r="I1163" s="50"/>
      <c r="J1163" s="50">
        <f t="shared" si="73"/>
        <v>0</v>
      </c>
      <c r="K1163" s="50"/>
      <c r="L1163" s="50">
        <f t="shared" si="74"/>
        <v>0</v>
      </c>
      <c r="M1163" s="48" t="str">
        <f t="shared" si="75"/>
        <v/>
      </c>
    </row>
    <row r="1164" spans="1:13">
      <c r="A1164" s="48" t="str">
        <f t="shared" si="72"/>
        <v/>
      </c>
      <c r="B1164" s="49"/>
      <c r="D1164" s="50"/>
      <c r="E1164" s="50"/>
      <c r="F1164" s="50"/>
      <c r="G1164" s="50"/>
      <c r="H1164" s="50"/>
      <c r="I1164" s="50"/>
      <c r="J1164" s="50">
        <f t="shared" si="73"/>
        <v>0</v>
      </c>
      <c r="K1164" s="50"/>
      <c r="L1164" s="50">
        <f t="shared" si="74"/>
        <v>0</v>
      </c>
      <c r="M1164" s="48" t="str">
        <f t="shared" si="75"/>
        <v/>
      </c>
    </row>
    <row r="1165" spans="1:13">
      <c r="A1165" s="48" t="str">
        <f t="shared" si="72"/>
        <v/>
      </c>
      <c r="B1165" s="49"/>
      <c r="D1165" s="50"/>
      <c r="E1165" s="50"/>
      <c r="F1165" s="50"/>
      <c r="G1165" s="50"/>
      <c r="H1165" s="50"/>
      <c r="I1165" s="50"/>
      <c r="J1165" s="50">
        <f t="shared" si="73"/>
        <v>0</v>
      </c>
      <c r="K1165" s="50"/>
      <c r="L1165" s="50">
        <f t="shared" si="74"/>
        <v>0</v>
      </c>
      <c r="M1165" s="48" t="str">
        <f t="shared" si="75"/>
        <v/>
      </c>
    </row>
    <row r="1166" spans="1:13">
      <c r="A1166" s="48" t="str">
        <f t="shared" si="72"/>
        <v/>
      </c>
      <c r="B1166" s="49"/>
      <c r="D1166" s="50"/>
      <c r="E1166" s="50"/>
      <c r="F1166" s="50"/>
      <c r="G1166" s="50"/>
      <c r="H1166" s="50"/>
      <c r="I1166" s="50"/>
      <c r="J1166" s="50">
        <f t="shared" si="73"/>
        <v>0</v>
      </c>
      <c r="K1166" s="50"/>
      <c r="L1166" s="50">
        <f t="shared" si="74"/>
        <v>0</v>
      </c>
      <c r="M1166" s="48" t="str">
        <f t="shared" si="75"/>
        <v/>
      </c>
    </row>
    <row r="1167" spans="1:13">
      <c r="A1167" s="48" t="str">
        <f t="shared" si="72"/>
        <v/>
      </c>
      <c r="B1167" s="49"/>
      <c r="D1167" s="50"/>
      <c r="E1167" s="50"/>
      <c r="F1167" s="50"/>
      <c r="G1167" s="50"/>
      <c r="H1167" s="50"/>
      <c r="I1167" s="50"/>
      <c r="J1167" s="50">
        <f t="shared" si="73"/>
        <v>0</v>
      </c>
      <c r="K1167" s="50"/>
      <c r="L1167" s="50">
        <f t="shared" si="74"/>
        <v>0</v>
      </c>
      <c r="M1167" s="48" t="str">
        <f t="shared" si="75"/>
        <v/>
      </c>
    </row>
    <row r="1168" spans="1:13">
      <c r="A1168" s="48" t="str">
        <f t="shared" si="72"/>
        <v/>
      </c>
      <c r="B1168" s="49"/>
      <c r="D1168" s="50"/>
      <c r="E1168" s="50"/>
      <c r="F1168" s="50"/>
      <c r="G1168" s="50"/>
      <c r="H1168" s="50"/>
      <c r="I1168" s="50"/>
      <c r="J1168" s="50">
        <f t="shared" si="73"/>
        <v>0</v>
      </c>
      <c r="K1168" s="50"/>
      <c r="L1168" s="50">
        <f t="shared" si="74"/>
        <v>0</v>
      </c>
      <c r="M1168" s="48" t="str">
        <f t="shared" si="75"/>
        <v/>
      </c>
    </row>
    <row r="1169" spans="1:13">
      <c r="A1169" s="48" t="str">
        <f t="shared" si="72"/>
        <v/>
      </c>
      <c r="B1169" s="49"/>
      <c r="D1169" s="50"/>
      <c r="E1169" s="50"/>
      <c r="F1169" s="50"/>
      <c r="G1169" s="50"/>
      <c r="H1169" s="50"/>
      <c r="I1169" s="50"/>
      <c r="J1169" s="50">
        <f t="shared" si="73"/>
        <v>0</v>
      </c>
      <c r="K1169" s="50"/>
      <c r="L1169" s="50">
        <f t="shared" si="74"/>
        <v>0</v>
      </c>
      <c r="M1169" s="48" t="str">
        <f t="shared" si="75"/>
        <v/>
      </c>
    </row>
    <row r="1170" spans="1:13">
      <c r="A1170" s="48" t="str">
        <f t="shared" si="72"/>
        <v/>
      </c>
      <c r="B1170" s="49"/>
      <c r="D1170" s="50"/>
      <c r="E1170" s="50"/>
      <c r="F1170" s="50"/>
      <c r="G1170" s="50"/>
      <c r="H1170" s="50"/>
      <c r="I1170" s="50"/>
      <c r="J1170" s="50">
        <f t="shared" si="73"/>
        <v>0</v>
      </c>
      <c r="K1170" s="50"/>
      <c r="L1170" s="50">
        <f t="shared" si="74"/>
        <v>0</v>
      </c>
      <c r="M1170" s="48" t="str">
        <f t="shared" si="75"/>
        <v/>
      </c>
    </row>
    <row r="1171" spans="1:13">
      <c r="A1171" s="48" t="str">
        <f t="shared" si="72"/>
        <v/>
      </c>
      <c r="B1171" s="49"/>
      <c r="D1171" s="50"/>
      <c r="E1171" s="50"/>
      <c r="F1171" s="50"/>
      <c r="G1171" s="50"/>
      <c r="H1171" s="50"/>
      <c r="I1171" s="50"/>
      <c r="J1171" s="50">
        <f t="shared" si="73"/>
        <v>0</v>
      </c>
      <c r="K1171" s="50"/>
      <c r="L1171" s="50">
        <f t="shared" si="74"/>
        <v>0</v>
      </c>
      <c r="M1171" s="48" t="str">
        <f t="shared" si="75"/>
        <v/>
      </c>
    </row>
    <row r="1172" spans="1:13">
      <c r="A1172" s="48" t="str">
        <f t="shared" si="72"/>
        <v/>
      </c>
      <c r="B1172" s="49"/>
      <c r="D1172" s="50"/>
      <c r="E1172" s="50"/>
      <c r="F1172" s="50"/>
      <c r="G1172" s="50"/>
      <c r="H1172" s="50"/>
      <c r="I1172" s="50"/>
      <c r="J1172" s="50">
        <f t="shared" si="73"/>
        <v>0</v>
      </c>
      <c r="K1172" s="50"/>
      <c r="L1172" s="50">
        <f t="shared" si="74"/>
        <v>0</v>
      </c>
      <c r="M1172" s="48" t="str">
        <f t="shared" si="75"/>
        <v/>
      </c>
    </row>
    <row r="1173" spans="1:13">
      <c r="A1173" s="48" t="str">
        <f t="shared" si="72"/>
        <v/>
      </c>
      <c r="B1173" s="49"/>
      <c r="D1173" s="50"/>
      <c r="E1173" s="50"/>
      <c r="F1173" s="50"/>
      <c r="G1173" s="50"/>
      <c r="H1173" s="50"/>
      <c r="I1173" s="50"/>
      <c r="J1173" s="50">
        <f t="shared" si="73"/>
        <v>0</v>
      </c>
      <c r="K1173" s="50"/>
      <c r="L1173" s="50">
        <f t="shared" si="74"/>
        <v>0</v>
      </c>
      <c r="M1173" s="48" t="str">
        <f t="shared" si="75"/>
        <v/>
      </c>
    </row>
    <row r="1174" spans="1:13">
      <c r="A1174" s="48" t="str">
        <f t="shared" si="72"/>
        <v/>
      </c>
      <c r="B1174" s="49"/>
      <c r="D1174" s="50"/>
      <c r="E1174" s="50"/>
      <c r="F1174" s="50"/>
      <c r="G1174" s="50"/>
      <c r="H1174" s="50"/>
      <c r="I1174" s="50"/>
      <c r="J1174" s="50">
        <f t="shared" si="73"/>
        <v>0</v>
      </c>
      <c r="K1174" s="50"/>
      <c r="L1174" s="50">
        <f t="shared" si="74"/>
        <v>0</v>
      </c>
      <c r="M1174" s="48" t="str">
        <f t="shared" si="75"/>
        <v/>
      </c>
    </row>
    <row r="1175" spans="1:13">
      <c r="A1175" s="48" t="str">
        <f t="shared" si="72"/>
        <v/>
      </c>
      <c r="B1175" s="49"/>
      <c r="D1175" s="50"/>
      <c r="E1175" s="50"/>
      <c r="F1175" s="50"/>
      <c r="G1175" s="50"/>
      <c r="H1175" s="50"/>
      <c r="I1175" s="50"/>
      <c r="J1175" s="50">
        <f t="shared" si="73"/>
        <v>0</v>
      </c>
      <c r="K1175" s="50"/>
      <c r="L1175" s="50">
        <f t="shared" si="74"/>
        <v>0</v>
      </c>
      <c r="M1175" s="48" t="str">
        <f t="shared" si="75"/>
        <v/>
      </c>
    </row>
    <row r="1176" spans="1:13">
      <c r="A1176" s="48" t="str">
        <f t="shared" si="72"/>
        <v/>
      </c>
      <c r="B1176" s="49"/>
      <c r="D1176" s="50"/>
      <c r="E1176" s="50"/>
      <c r="F1176" s="50"/>
      <c r="G1176" s="50"/>
      <c r="H1176" s="50"/>
      <c r="I1176" s="50"/>
      <c r="J1176" s="50">
        <f t="shared" si="73"/>
        <v>0</v>
      </c>
      <c r="K1176" s="50"/>
      <c r="L1176" s="50">
        <f t="shared" si="74"/>
        <v>0</v>
      </c>
      <c r="M1176" s="48" t="str">
        <f t="shared" si="75"/>
        <v/>
      </c>
    </row>
    <row r="1177" spans="1:13">
      <c r="A1177" s="48" t="str">
        <f t="shared" si="72"/>
        <v/>
      </c>
      <c r="B1177" s="49"/>
      <c r="D1177" s="50"/>
      <c r="E1177" s="50"/>
      <c r="F1177" s="50"/>
      <c r="G1177" s="50"/>
      <c r="H1177" s="50"/>
      <c r="I1177" s="50"/>
      <c r="J1177" s="50">
        <f t="shared" si="73"/>
        <v>0</v>
      </c>
      <c r="K1177" s="50"/>
      <c r="L1177" s="50">
        <f t="shared" si="74"/>
        <v>0</v>
      </c>
      <c r="M1177" s="48" t="str">
        <f t="shared" si="75"/>
        <v/>
      </c>
    </row>
    <row r="1178" spans="1:13">
      <c r="A1178" s="48" t="str">
        <f t="shared" si="72"/>
        <v/>
      </c>
      <c r="B1178" s="49"/>
      <c r="D1178" s="50"/>
      <c r="E1178" s="50"/>
      <c r="F1178" s="50"/>
      <c r="G1178" s="50"/>
      <c r="H1178" s="50"/>
      <c r="I1178" s="50"/>
      <c r="J1178" s="50">
        <f t="shared" si="73"/>
        <v>0</v>
      </c>
      <c r="K1178" s="50"/>
      <c r="L1178" s="50">
        <f t="shared" si="74"/>
        <v>0</v>
      </c>
      <c r="M1178" s="48" t="str">
        <f t="shared" si="75"/>
        <v/>
      </c>
    </row>
    <row r="1179" spans="1:13">
      <c r="A1179" s="48" t="str">
        <f t="shared" si="72"/>
        <v/>
      </c>
      <c r="B1179" s="49"/>
      <c r="D1179" s="50"/>
      <c r="E1179" s="50"/>
      <c r="F1179" s="50"/>
      <c r="G1179" s="50"/>
      <c r="H1179" s="50"/>
      <c r="I1179" s="50"/>
      <c r="J1179" s="50">
        <f t="shared" si="73"/>
        <v>0</v>
      </c>
      <c r="K1179" s="50"/>
      <c r="L1179" s="50">
        <f t="shared" si="74"/>
        <v>0</v>
      </c>
      <c r="M1179" s="48" t="str">
        <f t="shared" si="75"/>
        <v/>
      </c>
    </row>
    <row r="1180" spans="1:13">
      <c r="A1180" s="48" t="str">
        <f t="shared" si="72"/>
        <v/>
      </c>
      <c r="B1180" s="49"/>
      <c r="D1180" s="50"/>
      <c r="E1180" s="50"/>
      <c r="F1180" s="50"/>
      <c r="G1180" s="50"/>
      <c r="H1180" s="50"/>
      <c r="I1180" s="50"/>
      <c r="J1180" s="50">
        <f t="shared" si="73"/>
        <v>0</v>
      </c>
      <c r="K1180" s="50"/>
      <c r="L1180" s="50">
        <f t="shared" si="74"/>
        <v>0</v>
      </c>
      <c r="M1180" s="48" t="str">
        <f t="shared" si="75"/>
        <v/>
      </c>
    </row>
    <row r="1181" spans="1:13">
      <c r="A1181" s="48" t="str">
        <f t="shared" si="72"/>
        <v/>
      </c>
      <c r="B1181" s="49"/>
      <c r="D1181" s="50"/>
      <c r="E1181" s="50"/>
      <c r="F1181" s="50"/>
      <c r="G1181" s="50"/>
      <c r="H1181" s="50"/>
      <c r="I1181" s="50"/>
      <c r="J1181" s="50">
        <f t="shared" si="73"/>
        <v>0</v>
      </c>
      <c r="K1181" s="50"/>
      <c r="L1181" s="50">
        <f t="shared" si="74"/>
        <v>0</v>
      </c>
      <c r="M1181" s="48" t="str">
        <f t="shared" si="75"/>
        <v/>
      </c>
    </row>
    <row r="1182" spans="1:13">
      <c r="A1182" s="48" t="str">
        <f t="shared" si="72"/>
        <v/>
      </c>
      <c r="B1182" s="49"/>
      <c r="D1182" s="50"/>
      <c r="E1182" s="50"/>
      <c r="F1182" s="50"/>
      <c r="G1182" s="50"/>
      <c r="H1182" s="50"/>
      <c r="I1182" s="50"/>
      <c r="J1182" s="50">
        <f t="shared" si="73"/>
        <v>0</v>
      </c>
      <c r="K1182" s="50"/>
      <c r="L1182" s="50">
        <f t="shared" si="74"/>
        <v>0</v>
      </c>
      <c r="M1182" s="48" t="str">
        <f t="shared" si="75"/>
        <v/>
      </c>
    </row>
    <row r="1183" spans="1:13">
      <c r="A1183" s="48" t="str">
        <f t="shared" si="72"/>
        <v/>
      </c>
      <c r="B1183" s="49"/>
      <c r="D1183" s="50"/>
      <c r="E1183" s="50"/>
      <c r="F1183" s="50"/>
      <c r="G1183" s="50"/>
      <c r="H1183" s="50"/>
      <c r="I1183" s="50"/>
      <c r="J1183" s="50">
        <f t="shared" si="73"/>
        <v>0</v>
      </c>
      <c r="K1183" s="50"/>
      <c r="L1183" s="50">
        <f t="shared" si="74"/>
        <v>0</v>
      </c>
      <c r="M1183" s="48" t="str">
        <f t="shared" si="75"/>
        <v/>
      </c>
    </row>
    <row r="1184" spans="1:13">
      <c r="A1184" s="48" t="str">
        <f t="shared" si="72"/>
        <v/>
      </c>
      <c r="B1184" s="49"/>
      <c r="D1184" s="50"/>
      <c r="E1184" s="50"/>
      <c r="F1184" s="50"/>
      <c r="G1184" s="50"/>
      <c r="H1184" s="50"/>
      <c r="I1184" s="50"/>
      <c r="J1184" s="50">
        <f t="shared" si="73"/>
        <v>0</v>
      </c>
      <c r="K1184" s="50"/>
      <c r="L1184" s="50">
        <f t="shared" si="74"/>
        <v>0</v>
      </c>
      <c r="M1184" s="48" t="str">
        <f t="shared" si="75"/>
        <v/>
      </c>
    </row>
    <row r="1185" spans="1:13">
      <c r="A1185" s="48" t="str">
        <f t="shared" si="72"/>
        <v/>
      </c>
      <c r="B1185" s="49"/>
      <c r="D1185" s="50"/>
      <c r="E1185" s="50"/>
      <c r="F1185" s="50"/>
      <c r="G1185" s="50"/>
      <c r="H1185" s="50"/>
      <c r="I1185" s="50"/>
      <c r="J1185" s="50">
        <f t="shared" si="73"/>
        <v>0</v>
      </c>
      <c r="K1185" s="50"/>
      <c r="L1185" s="50">
        <f t="shared" si="74"/>
        <v>0</v>
      </c>
      <c r="M1185" s="48" t="str">
        <f t="shared" si="75"/>
        <v/>
      </c>
    </row>
    <row r="1186" spans="1:13">
      <c r="A1186" s="48" t="str">
        <f t="shared" si="72"/>
        <v/>
      </c>
      <c r="B1186" s="49"/>
      <c r="D1186" s="50"/>
      <c r="E1186" s="50"/>
      <c r="F1186" s="50"/>
      <c r="G1186" s="50"/>
      <c r="H1186" s="50"/>
      <c r="I1186" s="50"/>
      <c r="J1186" s="50">
        <f t="shared" si="73"/>
        <v>0</v>
      </c>
      <c r="K1186" s="50"/>
      <c r="L1186" s="50">
        <f t="shared" si="74"/>
        <v>0</v>
      </c>
      <c r="M1186" s="48" t="str">
        <f t="shared" si="75"/>
        <v/>
      </c>
    </row>
    <row r="1187" spans="1:13">
      <c r="A1187" s="48" t="str">
        <f t="shared" si="72"/>
        <v/>
      </c>
      <c r="B1187" s="49"/>
      <c r="D1187" s="50"/>
      <c r="E1187" s="50"/>
      <c r="F1187" s="50"/>
      <c r="G1187" s="50"/>
      <c r="H1187" s="50"/>
      <c r="I1187" s="50"/>
      <c r="J1187" s="50">
        <f t="shared" si="73"/>
        <v>0</v>
      </c>
      <c r="K1187" s="50"/>
      <c r="L1187" s="50">
        <f t="shared" si="74"/>
        <v>0</v>
      </c>
      <c r="M1187" s="48" t="str">
        <f t="shared" si="75"/>
        <v/>
      </c>
    </row>
    <row r="1188" spans="1:13">
      <c r="A1188" s="48" t="str">
        <f t="shared" si="72"/>
        <v/>
      </c>
      <c r="B1188" s="49"/>
      <c r="D1188" s="50"/>
      <c r="E1188" s="50"/>
      <c r="F1188" s="50"/>
      <c r="G1188" s="50"/>
      <c r="H1188" s="50"/>
      <c r="I1188" s="50"/>
      <c r="J1188" s="50">
        <f t="shared" si="73"/>
        <v>0</v>
      </c>
      <c r="K1188" s="50"/>
      <c r="L1188" s="50">
        <f t="shared" si="74"/>
        <v>0</v>
      </c>
      <c r="M1188" s="48" t="str">
        <f t="shared" si="75"/>
        <v/>
      </c>
    </row>
    <row r="1189" spans="1:13">
      <c r="A1189" s="48" t="str">
        <f t="shared" ref="A1189:A1252" si="76">IF(ISBLANK(B1189),"",A1188+1)</f>
        <v/>
      </c>
      <c r="B1189" s="49"/>
      <c r="D1189" s="50"/>
      <c r="E1189" s="50"/>
      <c r="F1189" s="50"/>
      <c r="G1189" s="50"/>
      <c r="H1189" s="50"/>
      <c r="I1189" s="50"/>
      <c r="J1189" s="50">
        <f t="shared" ref="J1189:J1252" si="77">SUM(D1189:I1189)</f>
        <v>0</v>
      </c>
      <c r="K1189" s="50"/>
      <c r="L1189" s="50">
        <f t="shared" ref="L1189:L1252" si="78">IF(ISERROR(ROUNDUP(K1189/J1189,-3)),0,ROUNDUP(K1189/J1189,-3))</f>
        <v>0</v>
      </c>
      <c r="M1189" s="48" t="str">
        <f t="shared" ref="M1189:M1252" si="79">IF(ISBLANK(B1189),"",MONTH(B1189))</f>
        <v/>
      </c>
    </row>
    <row r="1190" spans="1:13">
      <c r="A1190" s="48" t="str">
        <f t="shared" si="76"/>
        <v/>
      </c>
      <c r="B1190" s="49"/>
      <c r="D1190" s="50"/>
      <c r="E1190" s="50"/>
      <c r="F1190" s="50"/>
      <c r="G1190" s="50"/>
      <c r="H1190" s="50"/>
      <c r="I1190" s="50"/>
      <c r="J1190" s="50">
        <f t="shared" si="77"/>
        <v>0</v>
      </c>
      <c r="K1190" s="50"/>
      <c r="L1190" s="50">
        <f t="shared" si="78"/>
        <v>0</v>
      </c>
      <c r="M1190" s="48" t="str">
        <f t="shared" si="79"/>
        <v/>
      </c>
    </row>
    <row r="1191" spans="1:13">
      <c r="A1191" s="48" t="str">
        <f t="shared" si="76"/>
        <v/>
      </c>
      <c r="B1191" s="49"/>
      <c r="D1191" s="50"/>
      <c r="E1191" s="50"/>
      <c r="F1191" s="50"/>
      <c r="G1191" s="50"/>
      <c r="H1191" s="50"/>
      <c r="I1191" s="50"/>
      <c r="J1191" s="50">
        <f t="shared" si="77"/>
        <v>0</v>
      </c>
      <c r="K1191" s="50"/>
      <c r="L1191" s="50">
        <f t="shared" si="78"/>
        <v>0</v>
      </c>
      <c r="M1191" s="48" t="str">
        <f t="shared" si="79"/>
        <v/>
      </c>
    </row>
    <row r="1192" spans="1:13">
      <c r="A1192" s="48" t="str">
        <f t="shared" si="76"/>
        <v/>
      </c>
      <c r="B1192" s="49"/>
      <c r="D1192" s="50"/>
      <c r="E1192" s="50"/>
      <c r="F1192" s="50"/>
      <c r="G1192" s="50"/>
      <c r="H1192" s="50"/>
      <c r="I1192" s="50"/>
      <c r="J1192" s="50">
        <f t="shared" si="77"/>
        <v>0</v>
      </c>
      <c r="K1192" s="50"/>
      <c r="L1192" s="50">
        <f t="shared" si="78"/>
        <v>0</v>
      </c>
      <c r="M1192" s="48" t="str">
        <f t="shared" si="79"/>
        <v/>
      </c>
    </row>
    <row r="1193" spans="1:13">
      <c r="A1193" s="48" t="str">
        <f t="shared" si="76"/>
        <v/>
      </c>
      <c r="B1193" s="49"/>
      <c r="D1193" s="50"/>
      <c r="E1193" s="50"/>
      <c r="F1193" s="50"/>
      <c r="G1193" s="50"/>
      <c r="H1193" s="50"/>
      <c r="I1193" s="50"/>
      <c r="J1193" s="50">
        <f t="shared" si="77"/>
        <v>0</v>
      </c>
      <c r="K1193" s="50"/>
      <c r="L1193" s="50">
        <f t="shared" si="78"/>
        <v>0</v>
      </c>
      <c r="M1193" s="48" t="str">
        <f t="shared" si="79"/>
        <v/>
      </c>
    </row>
    <row r="1194" spans="1:13">
      <c r="A1194" s="48" t="str">
        <f t="shared" si="76"/>
        <v/>
      </c>
      <c r="B1194" s="49"/>
      <c r="D1194" s="50"/>
      <c r="E1194" s="50"/>
      <c r="F1194" s="50"/>
      <c r="G1194" s="50"/>
      <c r="H1194" s="50"/>
      <c r="I1194" s="50"/>
      <c r="J1194" s="50">
        <f t="shared" si="77"/>
        <v>0</v>
      </c>
      <c r="K1194" s="50"/>
      <c r="L1194" s="50">
        <f t="shared" si="78"/>
        <v>0</v>
      </c>
      <c r="M1194" s="48" t="str">
        <f t="shared" si="79"/>
        <v/>
      </c>
    </row>
    <row r="1195" spans="1:13">
      <c r="A1195" s="48" t="str">
        <f t="shared" si="76"/>
        <v/>
      </c>
      <c r="B1195" s="49"/>
      <c r="D1195" s="50"/>
      <c r="E1195" s="50"/>
      <c r="F1195" s="50"/>
      <c r="G1195" s="50"/>
      <c r="H1195" s="50"/>
      <c r="I1195" s="50"/>
      <c r="J1195" s="50">
        <f t="shared" si="77"/>
        <v>0</v>
      </c>
      <c r="K1195" s="50"/>
      <c r="L1195" s="50">
        <f t="shared" si="78"/>
        <v>0</v>
      </c>
      <c r="M1195" s="48" t="str">
        <f t="shared" si="79"/>
        <v/>
      </c>
    </row>
    <row r="1196" spans="1:13">
      <c r="A1196" s="48" t="str">
        <f t="shared" si="76"/>
        <v/>
      </c>
      <c r="B1196" s="49"/>
      <c r="D1196" s="50"/>
      <c r="E1196" s="50"/>
      <c r="F1196" s="50"/>
      <c r="G1196" s="50"/>
      <c r="H1196" s="50"/>
      <c r="I1196" s="50"/>
      <c r="J1196" s="50">
        <f t="shared" si="77"/>
        <v>0</v>
      </c>
      <c r="K1196" s="50"/>
      <c r="L1196" s="50">
        <f t="shared" si="78"/>
        <v>0</v>
      </c>
      <c r="M1196" s="48" t="str">
        <f t="shared" si="79"/>
        <v/>
      </c>
    </row>
    <row r="1197" spans="1:13">
      <c r="A1197" s="48" t="str">
        <f t="shared" si="76"/>
        <v/>
      </c>
      <c r="B1197" s="49"/>
      <c r="D1197" s="50"/>
      <c r="E1197" s="50"/>
      <c r="F1197" s="50"/>
      <c r="G1197" s="50"/>
      <c r="H1197" s="50"/>
      <c r="I1197" s="50"/>
      <c r="J1197" s="50">
        <f t="shared" si="77"/>
        <v>0</v>
      </c>
      <c r="K1197" s="50"/>
      <c r="L1197" s="50">
        <f t="shared" si="78"/>
        <v>0</v>
      </c>
      <c r="M1197" s="48" t="str">
        <f t="shared" si="79"/>
        <v/>
      </c>
    </row>
    <row r="1198" spans="1:13">
      <c r="A1198" s="48" t="str">
        <f t="shared" si="76"/>
        <v/>
      </c>
      <c r="B1198" s="49"/>
      <c r="D1198" s="50"/>
      <c r="E1198" s="50"/>
      <c r="F1198" s="50"/>
      <c r="G1198" s="50"/>
      <c r="H1198" s="50"/>
      <c r="I1198" s="50"/>
      <c r="J1198" s="50">
        <f t="shared" si="77"/>
        <v>0</v>
      </c>
      <c r="K1198" s="50"/>
      <c r="L1198" s="50">
        <f t="shared" si="78"/>
        <v>0</v>
      </c>
      <c r="M1198" s="48" t="str">
        <f t="shared" si="79"/>
        <v/>
      </c>
    </row>
    <row r="1199" spans="1:13">
      <c r="A1199" s="48" t="str">
        <f t="shared" si="76"/>
        <v/>
      </c>
      <c r="B1199" s="49"/>
      <c r="D1199" s="50"/>
      <c r="E1199" s="50"/>
      <c r="F1199" s="50"/>
      <c r="G1199" s="50"/>
      <c r="H1199" s="50"/>
      <c r="I1199" s="50"/>
      <c r="J1199" s="50">
        <f t="shared" si="77"/>
        <v>0</v>
      </c>
      <c r="K1199" s="50"/>
      <c r="L1199" s="50">
        <f t="shared" si="78"/>
        <v>0</v>
      </c>
      <c r="M1199" s="48" t="str">
        <f t="shared" si="79"/>
        <v/>
      </c>
    </row>
    <row r="1200" spans="1:13">
      <c r="A1200" s="48" t="str">
        <f t="shared" si="76"/>
        <v/>
      </c>
      <c r="B1200" s="49"/>
      <c r="D1200" s="50"/>
      <c r="E1200" s="50"/>
      <c r="F1200" s="50"/>
      <c r="G1200" s="50"/>
      <c r="H1200" s="50"/>
      <c r="I1200" s="50"/>
      <c r="J1200" s="50">
        <f t="shared" si="77"/>
        <v>0</v>
      </c>
      <c r="K1200" s="50"/>
      <c r="L1200" s="50">
        <f t="shared" si="78"/>
        <v>0</v>
      </c>
      <c r="M1200" s="48" t="str">
        <f t="shared" si="79"/>
        <v/>
      </c>
    </row>
    <row r="1201" spans="1:13">
      <c r="A1201" s="48" t="str">
        <f t="shared" si="76"/>
        <v/>
      </c>
      <c r="B1201" s="49"/>
      <c r="D1201" s="50"/>
      <c r="E1201" s="50"/>
      <c r="F1201" s="50"/>
      <c r="G1201" s="50"/>
      <c r="H1201" s="50"/>
      <c r="I1201" s="50"/>
      <c r="J1201" s="50">
        <f t="shared" si="77"/>
        <v>0</v>
      </c>
      <c r="K1201" s="50"/>
      <c r="L1201" s="50">
        <f t="shared" si="78"/>
        <v>0</v>
      </c>
      <c r="M1201" s="48" t="str">
        <f t="shared" si="79"/>
        <v/>
      </c>
    </row>
    <row r="1202" spans="1:13">
      <c r="A1202" s="48" t="str">
        <f t="shared" si="76"/>
        <v/>
      </c>
      <c r="B1202" s="49"/>
      <c r="D1202" s="50"/>
      <c r="E1202" s="50"/>
      <c r="F1202" s="50"/>
      <c r="G1202" s="50"/>
      <c r="H1202" s="50"/>
      <c r="I1202" s="50"/>
      <c r="J1202" s="50">
        <f t="shared" si="77"/>
        <v>0</v>
      </c>
      <c r="K1202" s="50"/>
      <c r="L1202" s="50">
        <f t="shared" si="78"/>
        <v>0</v>
      </c>
      <c r="M1202" s="48" t="str">
        <f t="shared" si="79"/>
        <v/>
      </c>
    </row>
    <row r="1203" spans="1:13">
      <c r="A1203" s="48" t="str">
        <f t="shared" si="76"/>
        <v/>
      </c>
      <c r="B1203" s="49"/>
      <c r="D1203" s="50"/>
      <c r="E1203" s="50"/>
      <c r="F1203" s="50"/>
      <c r="G1203" s="50"/>
      <c r="H1203" s="50"/>
      <c r="I1203" s="50"/>
      <c r="J1203" s="50">
        <f t="shared" si="77"/>
        <v>0</v>
      </c>
      <c r="K1203" s="50"/>
      <c r="L1203" s="50">
        <f t="shared" si="78"/>
        <v>0</v>
      </c>
      <c r="M1203" s="48" t="str">
        <f t="shared" si="79"/>
        <v/>
      </c>
    </row>
    <row r="1204" spans="1:13">
      <c r="A1204" s="48" t="str">
        <f t="shared" si="76"/>
        <v/>
      </c>
      <c r="B1204" s="49"/>
      <c r="D1204" s="50"/>
      <c r="E1204" s="50"/>
      <c r="F1204" s="50"/>
      <c r="G1204" s="50"/>
      <c r="H1204" s="50"/>
      <c r="I1204" s="50"/>
      <c r="J1204" s="50">
        <f t="shared" si="77"/>
        <v>0</v>
      </c>
      <c r="K1204" s="50"/>
      <c r="L1204" s="50">
        <f t="shared" si="78"/>
        <v>0</v>
      </c>
      <c r="M1204" s="48" t="str">
        <f t="shared" si="79"/>
        <v/>
      </c>
    </row>
    <row r="1205" spans="1:13">
      <c r="A1205" s="48" t="str">
        <f t="shared" si="76"/>
        <v/>
      </c>
      <c r="B1205" s="49"/>
      <c r="D1205" s="50"/>
      <c r="E1205" s="50"/>
      <c r="F1205" s="50"/>
      <c r="G1205" s="50"/>
      <c r="H1205" s="50"/>
      <c r="I1205" s="50"/>
      <c r="J1205" s="50">
        <f t="shared" si="77"/>
        <v>0</v>
      </c>
      <c r="K1205" s="50"/>
      <c r="L1205" s="50">
        <f t="shared" si="78"/>
        <v>0</v>
      </c>
      <c r="M1205" s="48" t="str">
        <f t="shared" si="79"/>
        <v/>
      </c>
    </row>
    <row r="1206" spans="1:13">
      <c r="A1206" s="48" t="str">
        <f t="shared" si="76"/>
        <v/>
      </c>
      <c r="B1206" s="49"/>
      <c r="D1206" s="50"/>
      <c r="E1206" s="50"/>
      <c r="F1206" s="50"/>
      <c r="G1206" s="50"/>
      <c r="H1206" s="50"/>
      <c r="I1206" s="50"/>
      <c r="J1206" s="50">
        <f t="shared" si="77"/>
        <v>0</v>
      </c>
      <c r="K1206" s="50"/>
      <c r="L1206" s="50">
        <f t="shared" si="78"/>
        <v>0</v>
      </c>
      <c r="M1206" s="48" t="str">
        <f t="shared" si="79"/>
        <v/>
      </c>
    </row>
    <row r="1207" spans="1:13">
      <c r="A1207" s="48" t="str">
        <f t="shared" si="76"/>
        <v/>
      </c>
      <c r="B1207" s="49"/>
      <c r="D1207" s="50"/>
      <c r="E1207" s="50"/>
      <c r="F1207" s="50"/>
      <c r="G1207" s="50"/>
      <c r="H1207" s="50"/>
      <c r="I1207" s="50"/>
      <c r="J1207" s="50">
        <f t="shared" si="77"/>
        <v>0</v>
      </c>
      <c r="K1207" s="50"/>
      <c r="L1207" s="50">
        <f t="shared" si="78"/>
        <v>0</v>
      </c>
      <c r="M1207" s="48" t="str">
        <f t="shared" si="79"/>
        <v/>
      </c>
    </row>
    <row r="1208" spans="1:13">
      <c r="A1208" s="48" t="str">
        <f t="shared" si="76"/>
        <v/>
      </c>
      <c r="B1208" s="49"/>
      <c r="D1208" s="50"/>
      <c r="E1208" s="50"/>
      <c r="F1208" s="50"/>
      <c r="G1208" s="50"/>
      <c r="H1208" s="50"/>
      <c r="I1208" s="50"/>
      <c r="J1208" s="50">
        <f t="shared" si="77"/>
        <v>0</v>
      </c>
      <c r="K1208" s="50"/>
      <c r="L1208" s="50">
        <f t="shared" si="78"/>
        <v>0</v>
      </c>
      <c r="M1208" s="48" t="str">
        <f t="shared" si="79"/>
        <v/>
      </c>
    </row>
    <row r="1209" spans="1:13">
      <c r="A1209" s="48" t="str">
        <f t="shared" si="76"/>
        <v/>
      </c>
      <c r="B1209" s="49"/>
      <c r="D1209" s="50"/>
      <c r="E1209" s="50"/>
      <c r="F1209" s="50"/>
      <c r="G1209" s="50"/>
      <c r="H1209" s="50"/>
      <c r="I1209" s="50"/>
      <c r="J1209" s="50">
        <f t="shared" si="77"/>
        <v>0</v>
      </c>
      <c r="K1209" s="50"/>
      <c r="L1209" s="50">
        <f t="shared" si="78"/>
        <v>0</v>
      </c>
      <c r="M1209" s="48" t="str">
        <f t="shared" si="79"/>
        <v/>
      </c>
    </row>
    <row r="1210" spans="1:13">
      <c r="A1210" s="48" t="str">
        <f t="shared" si="76"/>
        <v/>
      </c>
      <c r="B1210" s="49"/>
      <c r="D1210" s="50"/>
      <c r="E1210" s="50"/>
      <c r="F1210" s="50"/>
      <c r="G1210" s="50"/>
      <c r="H1210" s="50"/>
      <c r="I1210" s="50"/>
      <c r="J1210" s="50">
        <f t="shared" si="77"/>
        <v>0</v>
      </c>
      <c r="K1210" s="50"/>
      <c r="L1210" s="50">
        <f t="shared" si="78"/>
        <v>0</v>
      </c>
      <c r="M1210" s="48" t="str">
        <f t="shared" si="79"/>
        <v/>
      </c>
    </row>
    <row r="1211" spans="1:13">
      <c r="A1211" s="48" t="str">
        <f t="shared" si="76"/>
        <v/>
      </c>
      <c r="B1211" s="49"/>
      <c r="D1211" s="50"/>
      <c r="E1211" s="50"/>
      <c r="F1211" s="50"/>
      <c r="G1211" s="50"/>
      <c r="H1211" s="50"/>
      <c r="I1211" s="50"/>
      <c r="J1211" s="50">
        <f t="shared" si="77"/>
        <v>0</v>
      </c>
      <c r="K1211" s="50"/>
      <c r="L1211" s="50">
        <f t="shared" si="78"/>
        <v>0</v>
      </c>
      <c r="M1211" s="48" t="str">
        <f t="shared" si="79"/>
        <v/>
      </c>
    </row>
    <row r="1212" spans="1:13">
      <c r="A1212" s="48" t="str">
        <f t="shared" si="76"/>
        <v/>
      </c>
      <c r="B1212" s="49"/>
      <c r="D1212" s="50"/>
      <c r="E1212" s="50"/>
      <c r="F1212" s="50"/>
      <c r="G1212" s="50"/>
      <c r="H1212" s="50"/>
      <c r="I1212" s="50"/>
      <c r="J1212" s="50">
        <f t="shared" si="77"/>
        <v>0</v>
      </c>
      <c r="K1212" s="50"/>
      <c r="L1212" s="50">
        <f t="shared" si="78"/>
        <v>0</v>
      </c>
      <c r="M1212" s="48" t="str">
        <f t="shared" si="79"/>
        <v/>
      </c>
    </row>
    <row r="1213" spans="1:13">
      <c r="A1213" s="48" t="str">
        <f t="shared" si="76"/>
        <v/>
      </c>
      <c r="B1213" s="49"/>
      <c r="D1213" s="50"/>
      <c r="E1213" s="50"/>
      <c r="F1213" s="50"/>
      <c r="G1213" s="50"/>
      <c r="H1213" s="50"/>
      <c r="I1213" s="50"/>
      <c r="J1213" s="50">
        <f t="shared" si="77"/>
        <v>0</v>
      </c>
      <c r="K1213" s="50"/>
      <c r="L1213" s="50">
        <f t="shared" si="78"/>
        <v>0</v>
      </c>
      <c r="M1213" s="48" t="str">
        <f t="shared" si="79"/>
        <v/>
      </c>
    </row>
    <row r="1214" spans="1:13">
      <c r="A1214" s="48" t="str">
        <f t="shared" si="76"/>
        <v/>
      </c>
      <c r="B1214" s="49"/>
      <c r="D1214" s="50"/>
      <c r="E1214" s="50"/>
      <c r="F1214" s="50"/>
      <c r="G1214" s="50"/>
      <c r="H1214" s="50"/>
      <c r="I1214" s="50"/>
      <c r="J1214" s="50">
        <f t="shared" si="77"/>
        <v>0</v>
      </c>
      <c r="K1214" s="50"/>
      <c r="L1214" s="50">
        <f t="shared" si="78"/>
        <v>0</v>
      </c>
      <c r="M1214" s="48" t="str">
        <f t="shared" si="79"/>
        <v/>
      </c>
    </row>
    <row r="1215" spans="1:13">
      <c r="A1215" s="48" t="str">
        <f t="shared" si="76"/>
        <v/>
      </c>
      <c r="B1215" s="49"/>
      <c r="D1215" s="50"/>
      <c r="E1215" s="50"/>
      <c r="F1215" s="50"/>
      <c r="G1215" s="50"/>
      <c r="H1215" s="50"/>
      <c r="I1215" s="50"/>
      <c r="J1215" s="50">
        <f t="shared" si="77"/>
        <v>0</v>
      </c>
      <c r="K1215" s="50"/>
      <c r="L1215" s="50">
        <f t="shared" si="78"/>
        <v>0</v>
      </c>
      <c r="M1215" s="48" t="str">
        <f t="shared" si="79"/>
        <v/>
      </c>
    </row>
    <row r="1216" spans="1:13">
      <c r="A1216" s="48" t="str">
        <f t="shared" si="76"/>
        <v/>
      </c>
      <c r="B1216" s="49"/>
      <c r="D1216" s="50"/>
      <c r="E1216" s="50"/>
      <c r="F1216" s="50"/>
      <c r="G1216" s="50"/>
      <c r="H1216" s="50"/>
      <c r="I1216" s="50"/>
      <c r="J1216" s="50">
        <f t="shared" si="77"/>
        <v>0</v>
      </c>
      <c r="K1216" s="50"/>
      <c r="L1216" s="50">
        <f t="shared" si="78"/>
        <v>0</v>
      </c>
      <c r="M1216" s="48" t="str">
        <f t="shared" si="79"/>
        <v/>
      </c>
    </row>
    <row r="1217" spans="1:13">
      <c r="A1217" s="48" t="str">
        <f t="shared" si="76"/>
        <v/>
      </c>
      <c r="B1217" s="49"/>
      <c r="D1217" s="50"/>
      <c r="E1217" s="50"/>
      <c r="F1217" s="50"/>
      <c r="G1217" s="50"/>
      <c r="H1217" s="50"/>
      <c r="I1217" s="50"/>
      <c r="J1217" s="50">
        <f t="shared" si="77"/>
        <v>0</v>
      </c>
      <c r="K1217" s="50"/>
      <c r="L1217" s="50">
        <f t="shared" si="78"/>
        <v>0</v>
      </c>
      <c r="M1217" s="48" t="str">
        <f t="shared" si="79"/>
        <v/>
      </c>
    </row>
    <row r="1218" spans="1:13">
      <c r="A1218" s="48" t="str">
        <f t="shared" si="76"/>
        <v/>
      </c>
      <c r="B1218" s="49"/>
      <c r="D1218" s="50"/>
      <c r="E1218" s="50"/>
      <c r="F1218" s="50"/>
      <c r="G1218" s="50"/>
      <c r="H1218" s="50"/>
      <c r="I1218" s="50"/>
      <c r="J1218" s="50">
        <f t="shared" si="77"/>
        <v>0</v>
      </c>
      <c r="K1218" s="50"/>
      <c r="L1218" s="50">
        <f t="shared" si="78"/>
        <v>0</v>
      </c>
      <c r="M1218" s="48" t="str">
        <f t="shared" si="79"/>
        <v/>
      </c>
    </row>
    <row r="1219" spans="1:13">
      <c r="A1219" s="48" t="str">
        <f t="shared" si="76"/>
        <v/>
      </c>
      <c r="B1219" s="49"/>
      <c r="D1219" s="50"/>
      <c r="E1219" s="50"/>
      <c r="F1219" s="50"/>
      <c r="G1219" s="50"/>
      <c r="H1219" s="50"/>
      <c r="I1219" s="50"/>
      <c r="J1219" s="50">
        <f t="shared" si="77"/>
        <v>0</v>
      </c>
      <c r="K1219" s="50"/>
      <c r="L1219" s="50">
        <f t="shared" si="78"/>
        <v>0</v>
      </c>
      <c r="M1219" s="48" t="str">
        <f t="shared" si="79"/>
        <v/>
      </c>
    </row>
    <row r="1220" spans="1:13">
      <c r="A1220" s="48" t="str">
        <f t="shared" si="76"/>
        <v/>
      </c>
      <c r="B1220" s="49"/>
      <c r="D1220" s="50"/>
      <c r="E1220" s="50"/>
      <c r="F1220" s="50"/>
      <c r="G1220" s="50"/>
      <c r="H1220" s="50"/>
      <c r="I1220" s="50"/>
      <c r="J1220" s="50">
        <f t="shared" si="77"/>
        <v>0</v>
      </c>
      <c r="K1220" s="50"/>
      <c r="L1220" s="50">
        <f t="shared" si="78"/>
        <v>0</v>
      </c>
      <c r="M1220" s="48" t="str">
        <f t="shared" si="79"/>
        <v/>
      </c>
    </row>
    <row r="1221" spans="1:13">
      <c r="A1221" s="48" t="str">
        <f t="shared" si="76"/>
        <v/>
      </c>
      <c r="B1221" s="49"/>
      <c r="D1221" s="50"/>
      <c r="E1221" s="50"/>
      <c r="F1221" s="50"/>
      <c r="G1221" s="50"/>
      <c r="H1221" s="50"/>
      <c r="I1221" s="50"/>
      <c r="J1221" s="50">
        <f t="shared" si="77"/>
        <v>0</v>
      </c>
      <c r="K1221" s="50"/>
      <c r="L1221" s="50">
        <f t="shared" si="78"/>
        <v>0</v>
      </c>
      <c r="M1221" s="48" t="str">
        <f t="shared" si="79"/>
        <v/>
      </c>
    </row>
    <row r="1222" spans="1:13">
      <c r="A1222" s="48" t="str">
        <f t="shared" si="76"/>
        <v/>
      </c>
      <c r="B1222" s="49"/>
      <c r="D1222" s="50"/>
      <c r="E1222" s="50"/>
      <c r="F1222" s="50"/>
      <c r="G1222" s="50"/>
      <c r="H1222" s="50"/>
      <c r="I1222" s="50"/>
      <c r="J1222" s="50">
        <f t="shared" si="77"/>
        <v>0</v>
      </c>
      <c r="K1222" s="50"/>
      <c r="L1222" s="50">
        <f t="shared" si="78"/>
        <v>0</v>
      </c>
      <c r="M1222" s="48" t="str">
        <f t="shared" si="79"/>
        <v/>
      </c>
    </row>
    <row r="1223" spans="1:13">
      <c r="A1223" s="48" t="str">
        <f t="shared" si="76"/>
        <v/>
      </c>
      <c r="B1223" s="49"/>
      <c r="D1223" s="50"/>
      <c r="E1223" s="50"/>
      <c r="F1223" s="50"/>
      <c r="G1223" s="50"/>
      <c r="H1223" s="50"/>
      <c r="I1223" s="50"/>
      <c r="J1223" s="50">
        <f t="shared" si="77"/>
        <v>0</v>
      </c>
      <c r="K1223" s="50"/>
      <c r="L1223" s="50">
        <f t="shared" si="78"/>
        <v>0</v>
      </c>
      <c r="M1223" s="48" t="str">
        <f t="shared" si="79"/>
        <v/>
      </c>
    </row>
    <row r="1224" spans="1:13">
      <c r="A1224" s="48" t="str">
        <f t="shared" si="76"/>
        <v/>
      </c>
      <c r="B1224" s="49"/>
      <c r="D1224" s="50"/>
      <c r="E1224" s="50"/>
      <c r="F1224" s="50"/>
      <c r="G1224" s="50"/>
      <c r="H1224" s="50"/>
      <c r="I1224" s="50"/>
      <c r="J1224" s="50">
        <f t="shared" si="77"/>
        <v>0</v>
      </c>
      <c r="K1224" s="50"/>
      <c r="L1224" s="50">
        <f t="shared" si="78"/>
        <v>0</v>
      </c>
      <c r="M1224" s="48" t="str">
        <f t="shared" si="79"/>
        <v/>
      </c>
    </row>
    <row r="1225" spans="1:13">
      <c r="A1225" s="48" t="str">
        <f t="shared" si="76"/>
        <v/>
      </c>
      <c r="B1225" s="49"/>
      <c r="D1225" s="50"/>
      <c r="E1225" s="50"/>
      <c r="F1225" s="50"/>
      <c r="G1225" s="50"/>
      <c r="H1225" s="50"/>
      <c r="I1225" s="50"/>
      <c r="J1225" s="50">
        <f t="shared" si="77"/>
        <v>0</v>
      </c>
      <c r="K1225" s="50"/>
      <c r="L1225" s="50">
        <f t="shared" si="78"/>
        <v>0</v>
      </c>
      <c r="M1225" s="48" t="str">
        <f t="shared" si="79"/>
        <v/>
      </c>
    </row>
    <row r="1226" spans="1:13">
      <c r="A1226" s="48" t="str">
        <f t="shared" si="76"/>
        <v/>
      </c>
      <c r="B1226" s="49"/>
      <c r="D1226" s="50"/>
      <c r="E1226" s="50"/>
      <c r="F1226" s="50"/>
      <c r="G1226" s="50"/>
      <c r="H1226" s="50"/>
      <c r="I1226" s="50"/>
      <c r="J1226" s="50">
        <f t="shared" si="77"/>
        <v>0</v>
      </c>
      <c r="K1226" s="50"/>
      <c r="L1226" s="50">
        <f t="shared" si="78"/>
        <v>0</v>
      </c>
      <c r="M1226" s="48" t="str">
        <f t="shared" si="79"/>
        <v/>
      </c>
    </row>
    <row r="1227" spans="1:13">
      <c r="A1227" s="48" t="str">
        <f t="shared" si="76"/>
        <v/>
      </c>
      <c r="B1227" s="49"/>
      <c r="D1227" s="50"/>
      <c r="E1227" s="50"/>
      <c r="F1227" s="50"/>
      <c r="G1227" s="50"/>
      <c r="H1227" s="50"/>
      <c r="I1227" s="50"/>
      <c r="J1227" s="50">
        <f t="shared" si="77"/>
        <v>0</v>
      </c>
      <c r="K1227" s="50"/>
      <c r="L1227" s="50">
        <f t="shared" si="78"/>
        <v>0</v>
      </c>
      <c r="M1227" s="48" t="str">
        <f t="shared" si="79"/>
        <v/>
      </c>
    </row>
    <row r="1228" spans="1:13">
      <c r="A1228" s="48" t="str">
        <f t="shared" si="76"/>
        <v/>
      </c>
      <c r="B1228" s="49"/>
      <c r="D1228" s="50"/>
      <c r="E1228" s="50"/>
      <c r="F1228" s="50"/>
      <c r="G1228" s="50"/>
      <c r="H1228" s="50"/>
      <c r="I1228" s="50"/>
      <c r="J1228" s="50">
        <f t="shared" si="77"/>
        <v>0</v>
      </c>
      <c r="K1228" s="50"/>
      <c r="L1228" s="50">
        <f t="shared" si="78"/>
        <v>0</v>
      </c>
      <c r="M1228" s="48" t="str">
        <f t="shared" si="79"/>
        <v/>
      </c>
    </row>
    <row r="1229" spans="1:13">
      <c r="A1229" s="48" t="str">
        <f t="shared" si="76"/>
        <v/>
      </c>
      <c r="B1229" s="49"/>
      <c r="D1229" s="50"/>
      <c r="E1229" s="50"/>
      <c r="F1229" s="50"/>
      <c r="G1229" s="50"/>
      <c r="H1229" s="50"/>
      <c r="I1229" s="50"/>
      <c r="J1229" s="50">
        <f t="shared" si="77"/>
        <v>0</v>
      </c>
      <c r="K1229" s="50"/>
      <c r="L1229" s="50">
        <f t="shared" si="78"/>
        <v>0</v>
      </c>
      <c r="M1229" s="48" t="str">
        <f t="shared" si="79"/>
        <v/>
      </c>
    </row>
    <row r="1230" spans="1:13">
      <c r="A1230" s="48" t="str">
        <f t="shared" si="76"/>
        <v/>
      </c>
      <c r="B1230" s="49"/>
      <c r="D1230" s="50"/>
      <c r="E1230" s="50"/>
      <c r="F1230" s="50"/>
      <c r="G1230" s="50"/>
      <c r="H1230" s="50"/>
      <c r="I1230" s="50"/>
      <c r="J1230" s="50">
        <f t="shared" si="77"/>
        <v>0</v>
      </c>
      <c r="K1230" s="50"/>
      <c r="L1230" s="50">
        <f t="shared" si="78"/>
        <v>0</v>
      </c>
      <c r="M1230" s="48" t="str">
        <f t="shared" si="79"/>
        <v/>
      </c>
    </row>
    <row r="1231" spans="1:13">
      <c r="A1231" s="48" t="str">
        <f t="shared" si="76"/>
        <v/>
      </c>
      <c r="B1231" s="49"/>
      <c r="D1231" s="50"/>
      <c r="E1231" s="50"/>
      <c r="F1231" s="50"/>
      <c r="G1231" s="50"/>
      <c r="H1231" s="50"/>
      <c r="I1231" s="50"/>
      <c r="J1231" s="50">
        <f t="shared" si="77"/>
        <v>0</v>
      </c>
      <c r="K1231" s="50"/>
      <c r="L1231" s="50">
        <f t="shared" si="78"/>
        <v>0</v>
      </c>
      <c r="M1231" s="48" t="str">
        <f t="shared" si="79"/>
        <v/>
      </c>
    </row>
    <row r="1232" spans="1:13">
      <c r="A1232" s="48" t="str">
        <f t="shared" si="76"/>
        <v/>
      </c>
      <c r="B1232" s="49"/>
      <c r="D1232" s="50"/>
      <c r="E1232" s="50"/>
      <c r="F1232" s="50"/>
      <c r="G1232" s="50"/>
      <c r="H1232" s="50"/>
      <c r="I1232" s="50"/>
      <c r="J1232" s="50">
        <f t="shared" si="77"/>
        <v>0</v>
      </c>
      <c r="K1232" s="50"/>
      <c r="L1232" s="50">
        <f t="shared" si="78"/>
        <v>0</v>
      </c>
      <c r="M1232" s="48" t="str">
        <f t="shared" si="79"/>
        <v/>
      </c>
    </row>
    <row r="1233" spans="1:13">
      <c r="A1233" s="48" t="str">
        <f t="shared" si="76"/>
        <v/>
      </c>
      <c r="B1233" s="49"/>
      <c r="D1233" s="50"/>
      <c r="E1233" s="50"/>
      <c r="F1233" s="50"/>
      <c r="G1233" s="50"/>
      <c r="H1233" s="50"/>
      <c r="I1233" s="50"/>
      <c r="J1233" s="50">
        <f t="shared" si="77"/>
        <v>0</v>
      </c>
      <c r="K1233" s="50"/>
      <c r="L1233" s="50">
        <f t="shared" si="78"/>
        <v>0</v>
      </c>
      <c r="M1233" s="48" t="str">
        <f t="shared" si="79"/>
        <v/>
      </c>
    </row>
    <row r="1234" spans="1:13">
      <c r="A1234" s="48" t="str">
        <f t="shared" si="76"/>
        <v/>
      </c>
      <c r="B1234" s="49"/>
      <c r="D1234" s="50"/>
      <c r="E1234" s="50"/>
      <c r="F1234" s="50"/>
      <c r="G1234" s="50"/>
      <c r="H1234" s="50"/>
      <c r="I1234" s="50"/>
      <c r="J1234" s="50">
        <f t="shared" si="77"/>
        <v>0</v>
      </c>
      <c r="K1234" s="50"/>
      <c r="L1234" s="50">
        <f t="shared" si="78"/>
        <v>0</v>
      </c>
      <c r="M1234" s="48" t="str">
        <f t="shared" si="79"/>
        <v/>
      </c>
    </row>
    <row r="1235" spans="1:13">
      <c r="A1235" s="48" t="str">
        <f t="shared" si="76"/>
        <v/>
      </c>
      <c r="B1235" s="49"/>
      <c r="D1235" s="50"/>
      <c r="E1235" s="50"/>
      <c r="F1235" s="50"/>
      <c r="G1235" s="50"/>
      <c r="H1235" s="50"/>
      <c r="I1235" s="50"/>
      <c r="J1235" s="50">
        <f t="shared" si="77"/>
        <v>0</v>
      </c>
      <c r="K1235" s="50"/>
      <c r="L1235" s="50">
        <f t="shared" si="78"/>
        <v>0</v>
      </c>
      <c r="M1235" s="48" t="str">
        <f t="shared" si="79"/>
        <v/>
      </c>
    </row>
    <row r="1236" spans="1:13">
      <c r="A1236" s="48" t="str">
        <f t="shared" si="76"/>
        <v/>
      </c>
      <c r="B1236" s="49"/>
      <c r="D1236" s="50"/>
      <c r="E1236" s="50"/>
      <c r="F1236" s="50"/>
      <c r="G1236" s="50"/>
      <c r="H1236" s="50"/>
      <c r="I1236" s="50"/>
      <c r="J1236" s="50">
        <f t="shared" si="77"/>
        <v>0</v>
      </c>
      <c r="K1236" s="50"/>
      <c r="L1236" s="50">
        <f t="shared" si="78"/>
        <v>0</v>
      </c>
      <c r="M1236" s="48" t="str">
        <f t="shared" si="79"/>
        <v/>
      </c>
    </row>
    <row r="1237" spans="1:13">
      <c r="A1237" s="48" t="str">
        <f t="shared" si="76"/>
        <v/>
      </c>
      <c r="B1237" s="49"/>
      <c r="D1237" s="50"/>
      <c r="E1237" s="50"/>
      <c r="F1237" s="50"/>
      <c r="G1237" s="50"/>
      <c r="H1237" s="50"/>
      <c r="I1237" s="50"/>
      <c r="J1237" s="50">
        <f t="shared" si="77"/>
        <v>0</v>
      </c>
      <c r="K1237" s="50"/>
      <c r="L1237" s="50">
        <f t="shared" si="78"/>
        <v>0</v>
      </c>
      <c r="M1237" s="48" t="str">
        <f t="shared" si="79"/>
        <v/>
      </c>
    </row>
    <row r="1238" spans="1:13">
      <c r="A1238" s="48" t="str">
        <f t="shared" si="76"/>
        <v/>
      </c>
      <c r="B1238" s="49"/>
      <c r="D1238" s="50"/>
      <c r="E1238" s="50"/>
      <c r="F1238" s="50"/>
      <c r="G1238" s="50"/>
      <c r="H1238" s="50"/>
      <c r="I1238" s="50"/>
      <c r="J1238" s="50">
        <f t="shared" si="77"/>
        <v>0</v>
      </c>
      <c r="K1238" s="50"/>
      <c r="L1238" s="50">
        <f t="shared" si="78"/>
        <v>0</v>
      </c>
      <c r="M1238" s="48" t="str">
        <f t="shared" si="79"/>
        <v/>
      </c>
    </row>
    <row r="1239" spans="1:13">
      <c r="A1239" s="48" t="str">
        <f t="shared" si="76"/>
        <v/>
      </c>
      <c r="B1239" s="49"/>
      <c r="D1239" s="50"/>
      <c r="E1239" s="50"/>
      <c r="F1239" s="50"/>
      <c r="G1239" s="50"/>
      <c r="H1239" s="50"/>
      <c r="I1239" s="50"/>
      <c r="J1239" s="50">
        <f t="shared" si="77"/>
        <v>0</v>
      </c>
      <c r="K1239" s="50"/>
      <c r="L1239" s="50">
        <f t="shared" si="78"/>
        <v>0</v>
      </c>
      <c r="M1239" s="48" t="str">
        <f t="shared" si="79"/>
        <v/>
      </c>
    </row>
    <row r="1240" spans="1:13">
      <c r="A1240" s="48" t="str">
        <f t="shared" si="76"/>
        <v/>
      </c>
      <c r="B1240" s="49"/>
      <c r="D1240" s="50"/>
      <c r="E1240" s="50"/>
      <c r="F1240" s="50"/>
      <c r="G1240" s="50"/>
      <c r="H1240" s="50"/>
      <c r="I1240" s="50"/>
      <c r="J1240" s="50">
        <f t="shared" si="77"/>
        <v>0</v>
      </c>
      <c r="K1240" s="50"/>
      <c r="L1240" s="50">
        <f t="shared" si="78"/>
        <v>0</v>
      </c>
      <c r="M1240" s="48" t="str">
        <f t="shared" si="79"/>
        <v/>
      </c>
    </row>
    <row r="1241" spans="1:13">
      <c r="A1241" s="48" t="str">
        <f t="shared" si="76"/>
        <v/>
      </c>
      <c r="B1241" s="49"/>
      <c r="D1241" s="50"/>
      <c r="E1241" s="50"/>
      <c r="F1241" s="50"/>
      <c r="G1241" s="50"/>
      <c r="H1241" s="50"/>
      <c r="I1241" s="50"/>
      <c r="J1241" s="50">
        <f t="shared" si="77"/>
        <v>0</v>
      </c>
      <c r="K1241" s="50"/>
      <c r="L1241" s="50">
        <f t="shared" si="78"/>
        <v>0</v>
      </c>
      <c r="M1241" s="48" t="str">
        <f t="shared" si="79"/>
        <v/>
      </c>
    </row>
    <row r="1242" spans="1:13">
      <c r="A1242" s="48" t="str">
        <f t="shared" si="76"/>
        <v/>
      </c>
      <c r="B1242" s="49"/>
      <c r="D1242" s="50"/>
      <c r="E1242" s="50"/>
      <c r="F1242" s="50"/>
      <c r="G1242" s="50"/>
      <c r="H1242" s="50"/>
      <c r="I1242" s="50"/>
      <c r="J1242" s="50">
        <f t="shared" si="77"/>
        <v>0</v>
      </c>
      <c r="K1242" s="50"/>
      <c r="L1242" s="50">
        <f t="shared" si="78"/>
        <v>0</v>
      </c>
      <c r="M1242" s="48" t="str">
        <f t="shared" si="79"/>
        <v/>
      </c>
    </row>
    <row r="1243" spans="1:13">
      <c r="A1243" s="48" t="str">
        <f t="shared" si="76"/>
        <v/>
      </c>
      <c r="B1243" s="49"/>
      <c r="D1243" s="50"/>
      <c r="E1243" s="50"/>
      <c r="F1243" s="50"/>
      <c r="G1243" s="50"/>
      <c r="H1243" s="50"/>
      <c r="I1243" s="50"/>
      <c r="J1243" s="50">
        <f t="shared" si="77"/>
        <v>0</v>
      </c>
      <c r="K1243" s="50"/>
      <c r="L1243" s="50">
        <f t="shared" si="78"/>
        <v>0</v>
      </c>
      <c r="M1243" s="48" t="str">
        <f t="shared" si="79"/>
        <v/>
      </c>
    </row>
    <row r="1244" spans="1:13">
      <c r="A1244" s="48" t="str">
        <f t="shared" si="76"/>
        <v/>
      </c>
      <c r="B1244" s="49"/>
      <c r="D1244" s="50"/>
      <c r="E1244" s="50"/>
      <c r="F1244" s="50"/>
      <c r="G1244" s="50"/>
      <c r="H1244" s="50"/>
      <c r="I1244" s="50"/>
      <c r="J1244" s="50">
        <f t="shared" si="77"/>
        <v>0</v>
      </c>
      <c r="K1244" s="50"/>
      <c r="L1244" s="50">
        <f t="shared" si="78"/>
        <v>0</v>
      </c>
      <c r="M1244" s="48" t="str">
        <f t="shared" si="79"/>
        <v/>
      </c>
    </row>
    <row r="1245" spans="1:13">
      <c r="A1245" s="48" t="str">
        <f t="shared" si="76"/>
        <v/>
      </c>
      <c r="B1245" s="49"/>
      <c r="D1245" s="50"/>
      <c r="E1245" s="50"/>
      <c r="F1245" s="50"/>
      <c r="G1245" s="50"/>
      <c r="H1245" s="50"/>
      <c r="I1245" s="50"/>
      <c r="J1245" s="50">
        <f t="shared" si="77"/>
        <v>0</v>
      </c>
      <c r="K1245" s="50"/>
      <c r="L1245" s="50">
        <f t="shared" si="78"/>
        <v>0</v>
      </c>
      <c r="M1245" s="48" t="str">
        <f t="shared" si="79"/>
        <v/>
      </c>
    </row>
    <row r="1246" spans="1:13">
      <c r="A1246" s="48" t="str">
        <f t="shared" si="76"/>
        <v/>
      </c>
      <c r="B1246" s="49"/>
      <c r="D1246" s="50"/>
      <c r="E1246" s="50"/>
      <c r="F1246" s="50"/>
      <c r="G1246" s="50"/>
      <c r="H1246" s="50"/>
      <c r="I1246" s="50"/>
      <c r="J1246" s="50">
        <f t="shared" si="77"/>
        <v>0</v>
      </c>
      <c r="K1246" s="50"/>
      <c r="L1246" s="50">
        <f t="shared" si="78"/>
        <v>0</v>
      </c>
      <c r="M1246" s="48" t="str">
        <f t="shared" si="79"/>
        <v/>
      </c>
    </row>
    <row r="1247" spans="1:13">
      <c r="A1247" s="48" t="str">
        <f t="shared" si="76"/>
        <v/>
      </c>
      <c r="B1247" s="49"/>
      <c r="D1247" s="50"/>
      <c r="E1247" s="50"/>
      <c r="F1247" s="50"/>
      <c r="G1247" s="50"/>
      <c r="H1247" s="50"/>
      <c r="I1247" s="50"/>
      <c r="J1247" s="50">
        <f t="shared" si="77"/>
        <v>0</v>
      </c>
      <c r="K1247" s="50"/>
      <c r="L1247" s="50">
        <f t="shared" si="78"/>
        <v>0</v>
      </c>
      <c r="M1247" s="48" t="str">
        <f t="shared" si="79"/>
        <v/>
      </c>
    </row>
    <row r="1248" spans="1:13">
      <c r="A1248" s="48" t="str">
        <f t="shared" si="76"/>
        <v/>
      </c>
      <c r="B1248" s="49"/>
      <c r="D1248" s="50"/>
      <c r="E1248" s="50"/>
      <c r="F1248" s="50"/>
      <c r="G1248" s="50"/>
      <c r="H1248" s="50"/>
      <c r="I1248" s="50"/>
      <c r="J1248" s="50">
        <f t="shared" si="77"/>
        <v>0</v>
      </c>
      <c r="K1248" s="50"/>
      <c r="L1248" s="50">
        <f t="shared" si="78"/>
        <v>0</v>
      </c>
      <c r="M1248" s="48" t="str">
        <f t="shared" si="79"/>
        <v/>
      </c>
    </row>
    <row r="1249" spans="1:13">
      <c r="A1249" s="48" t="str">
        <f t="shared" si="76"/>
        <v/>
      </c>
      <c r="B1249" s="49"/>
      <c r="D1249" s="50"/>
      <c r="E1249" s="50"/>
      <c r="F1249" s="50"/>
      <c r="G1249" s="50"/>
      <c r="H1249" s="50"/>
      <c r="I1249" s="50"/>
      <c r="J1249" s="50">
        <f t="shared" si="77"/>
        <v>0</v>
      </c>
      <c r="K1249" s="50"/>
      <c r="L1249" s="50">
        <f t="shared" si="78"/>
        <v>0</v>
      </c>
      <c r="M1249" s="48" t="str">
        <f t="shared" si="79"/>
        <v/>
      </c>
    </row>
    <row r="1250" spans="1:13">
      <c r="A1250" s="48" t="str">
        <f t="shared" si="76"/>
        <v/>
      </c>
      <c r="B1250" s="49"/>
      <c r="D1250" s="50"/>
      <c r="E1250" s="50"/>
      <c r="F1250" s="50"/>
      <c r="G1250" s="50"/>
      <c r="H1250" s="50"/>
      <c r="I1250" s="50"/>
      <c r="J1250" s="50">
        <f t="shared" si="77"/>
        <v>0</v>
      </c>
      <c r="K1250" s="50"/>
      <c r="L1250" s="50">
        <f t="shared" si="78"/>
        <v>0</v>
      </c>
      <c r="M1250" s="48" t="str">
        <f t="shared" si="79"/>
        <v/>
      </c>
    </row>
    <row r="1251" spans="1:13">
      <c r="A1251" s="48" t="str">
        <f t="shared" si="76"/>
        <v/>
      </c>
      <c r="B1251" s="49"/>
      <c r="D1251" s="50"/>
      <c r="E1251" s="50"/>
      <c r="F1251" s="50"/>
      <c r="G1251" s="50"/>
      <c r="H1251" s="50"/>
      <c r="I1251" s="50"/>
      <c r="J1251" s="50">
        <f t="shared" si="77"/>
        <v>0</v>
      </c>
      <c r="K1251" s="50"/>
      <c r="L1251" s="50">
        <f t="shared" si="78"/>
        <v>0</v>
      </c>
      <c r="M1251" s="48" t="str">
        <f t="shared" si="79"/>
        <v/>
      </c>
    </row>
    <row r="1252" spans="1:13">
      <c r="A1252" s="48" t="str">
        <f t="shared" si="76"/>
        <v/>
      </c>
      <c r="B1252" s="49"/>
      <c r="D1252" s="50"/>
      <c r="E1252" s="50"/>
      <c r="F1252" s="50"/>
      <c r="G1252" s="50"/>
      <c r="H1252" s="50"/>
      <c r="I1252" s="50"/>
      <c r="J1252" s="50">
        <f t="shared" si="77"/>
        <v>0</v>
      </c>
      <c r="K1252" s="50"/>
      <c r="L1252" s="50">
        <f t="shared" si="78"/>
        <v>0</v>
      </c>
      <c r="M1252" s="48" t="str">
        <f t="shared" si="79"/>
        <v/>
      </c>
    </row>
    <row r="1253" spans="1:13">
      <c r="A1253" s="48" t="str">
        <f t="shared" ref="A1253:A1316" si="80">IF(ISBLANK(B1253),"",A1252+1)</f>
        <v/>
      </c>
      <c r="B1253" s="49"/>
      <c r="D1253" s="50"/>
      <c r="E1253" s="50"/>
      <c r="F1253" s="50"/>
      <c r="G1253" s="50"/>
      <c r="H1253" s="50"/>
      <c r="I1253" s="50"/>
      <c r="J1253" s="50">
        <f t="shared" ref="J1253:J1316" si="81">SUM(D1253:I1253)</f>
        <v>0</v>
      </c>
      <c r="K1253" s="50"/>
      <c r="L1253" s="50">
        <f t="shared" ref="L1253:L1316" si="82">IF(ISERROR(ROUNDUP(K1253/J1253,-3)),0,ROUNDUP(K1253/J1253,-3))</f>
        <v>0</v>
      </c>
      <c r="M1253" s="48" t="str">
        <f t="shared" ref="M1253:M1316" si="83">IF(ISBLANK(B1253),"",MONTH(B1253))</f>
        <v/>
      </c>
    </row>
    <row r="1254" spans="1:13">
      <c r="A1254" s="48" t="str">
        <f t="shared" si="80"/>
        <v/>
      </c>
      <c r="B1254" s="49"/>
      <c r="D1254" s="50"/>
      <c r="E1254" s="50"/>
      <c r="F1254" s="50"/>
      <c r="G1254" s="50"/>
      <c r="H1254" s="50"/>
      <c r="I1254" s="50"/>
      <c r="J1254" s="50">
        <f t="shared" si="81"/>
        <v>0</v>
      </c>
      <c r="K1254" s="50"/>
      <c r="L1254" s="50">
        <f t="shared" si="82"/>
        <v>0</v>
      </c>
      <c r="M1254" s="48" t="str">
        <f t="shared" si="83"/>
        <v/>
      </c>
    </row>
    <row r="1255" spans="1:13">
      <c r="A1255" s="48" t="str">
        <f t="shared" si="80"/>
        <v/>
      </c>
      <c r="B1255" s="49"/>
      <c r="D1255" s="50"/>
      <c r="E1255" s="50"/>
      <c r="F1255" s="50"/>
      <c r="G1255" s="50"/>
      <c r="H1255" s="50"/>
      <c r="I1255" s="50"/>
      <c r="J1255" s="50">
        <f t="shared" si="81"/>
        <v>0</v>
      </c>
      <c r="K1255" s="50"/>
      <c r="L1255" s="50">
        <f t="shared" si="82"/>
        <v>0</v>
      </c>
      <c r="M1255" s="48" t="str">
        <f t="shared" si="83"/>
        <v/>
      </c>
    </row>
    <row r="1256" spans="1:13">
      <c r="A1256" s="48" t="str">
        <f t="shared" si="80"/>
        <v/>
      </c>
      <c r="B1256" s="49"/>
      <c r="D1256" s="50"/>
      <c r="E1256" s="50"/>
      <c r="F1256" s="50"/>
      <c r="G1256" s="50"/>
      <c r="H1256" s="50"/>
      <c r="I1256" s="50"/>
      <c r="J1256" s="50">
        <f t="shared" si="81"/>
        <v>0</v>
      </c>
      <c r="K1256" s="50"/>
      <c r="L1256" s="50">
        <f t="shared" si="82"/>
        <v>0</v>
      </c>
      <c r="M1256" s="48" t="str">
        <f t="shared" si="83"/>
        <v/>
      </c>
    </row>
    <row r="1257" spans="1:13">
      <c r="A1257" s="48" t="str">
        <f t="shared" si="80"/>
        <v/>
      </c>
      <c r="B1257" s="49"/>
      <c r="D1257" s="50"/>
      <c r="E1257" s="50"/>
      <c r="F1257" s="50"/>
      <c r="G1257" s="50"/>
      <c r="H1257" s="50"/>
      <c r="I1257" s="50"/>
      <c r="J1257" s="50">
        <f t="shared" si="81"/>
        <v>0</v>
      </c>
      <c r="K1257" s="50"/>
      <c r="L1257" s="50">
        <f t="shared" si="82"/>
        <v>0</v>
      </c>
      <c r="M1257" s="48" t="str">
        <f t="shared" si="83"/>
        <v/>
      </c>
    </row>
    <row r="1258" spans="1:13">
      <c r="A1258" s="48" t="str">
        <f t="shared" si="80"/>
        <v/>
      </c>
      <c r="B1258" s="49"/>
      <c r="D1258" s="50"/>
      <c r="E1258" s="50"/>
      <c r="F1258" s="50"/>
      <c r="G1258" s="50"/>
      <c r="H1258" s="50"/>
      <c r="I1258" s="50"/>
      <c r="J1258" s="50">
        <f t="shared" si="81"/>
        <v>0</v>
      </c>
      <c r="K1258" s="50"/>
      <c r="L1258" s="50">
        <f t="shared" si="82"/>
        <v>0</v>
      </c>
      <c r="M1258" s="48" t="str">
        <f t="shared" si="83"/>
        <v/>
      </c>
    </row>
    <row r="1259" spans="1:13">
      <c r="A1259" s="48" t="str">
        <f t="shared" si="80"/>
        <v/>
      </c>
      <c r="B1259" s="49"/>
      <c r="D1259" s="50"/>
      <c r="E1259" s="50"/>
      <c r="F1259" s="50"/>
      <c r="G1259" s="50"/>
      <c r="H1259" s="50"/>
      <c r="I1259" s="50"/>
      <c r="J1259" s="50">
        <f t="shared" si="81"/>
        <v>0</v>
      </c>
      <c r="K1259" s="50"/>
      <c r="L1259" s="50">
        <f t="shared" si="82"/>
        <v>0</v>
      </c>
      <c r="M1259" s="48" t="str">
        <f t="shared" si="83"/>
        <v/>
      </c>
    </row>
    <row r="1260" spans="1:13">
      <c r="A1260" s="48" t="str">
        <f t="shared" si="80"/>
        <v/>
      </c>
      <c r="B1260" s="49"/>
      <c r="D1260" s="50"/>
      <c r="E1260" s="50"/>
      <c r="F1260" s="50"/>
      <c r="G1260" s="50"/>
      <c r="H1260" s="50"/>
      <c r="I1260" s="50"/>
      <c r="J1260" s="50">
        <f t="shared" si="81"/>
        <v>0</v>
      </c>
      <c r="K1260" s="50"/>
      <c r="L1260" s="50">
        <f t="shared" si="82"/>
        <v>0</v>
      </c>
      <c r="M1260" s="48" t="str">
        <f t="shared" si="83"/>
        <v/>
      </c>
    </row>
    <row r="1261" spans="1:13">
      <c r="A1261" s="48" t="str">
        <f t="shared" si="80"/>
        <v/>
      </c>
      <c r="B1261" s="49"/>
      <c r="D1261" s="50"/>
      <c r="E1261" s="50"/>
      <c r="F1261" s="50"/>
      <c r="G1261" s="50"/>
      <c r="H1261" s="50"/>
      <c r="I1261" s="50"/>
      <c r="J1261" s="50">
        <f t="shared" si="81"/>
        <v>0</v>
      </c>
      <c r="K1261" s="50"/>
      <c r="L1261" s="50">
        <f t="shared" si="82"/>
        <v>0</v>
      </c>
      <c r="M1261" s="48" t="str">
        <f t="shared" si="83"/>
        <v/>
      </c>
    </row>
    <row r="1262" spans="1:13">
      <c r="A1262" s="48" t="str">
        <f t="shared" si="80"/>
        <v/>
      </c>
      <c r="B1262" s="49"/>
      <c r="D1262" s="50"/>
      <c r="E1262" s="50"/>
      <c r="F1262" s="50"/>
      <c r="G1262" s="50"/>
      <c r="H1262" s="50"/>
      <c r="I1262" s="50"/>
      <c r="J1262" s="50">
        <f t="shared" si="81"/>
        <v>0</v>
      </c>
      <c r="K1262" s="50"/>
      <c r="L1262" s="50">
        <f t="shared" si="82"/>
        <v>0</v>
      </c>
      <c r="M1262" s="48" t="str">
        <f t="shared" si="83"/>
        <v/>
      </c>
    </row>
    <row r="1263" spans="1:13">
      <c r="A1263" s="48" t="str">
        <f t="shared" si="80"/>
        <v/>
      </c>
      <c r="B1263" s="49"/>
      <c r="D1263" s="50"/>
      <c r="E1263" s="50"/>
      <c r="F1263" s="50"/>
      <c r="G1263" s="50"/>
      <c r="H1263" s="50"/>
      <c r="I1263" s="50"/>
      <c r="J1263" s="50">
        <f t="shared" si="81"/>
        <v>0</v>
      </c>
      <c r="K1263" s="50"/>
      <c r="L1263" s="50">
        <f t="shared" si="82"/>
        <v>0</v>
      </c>
      <c r="M1263" s="48" t="str">
        <f t="shared" si="83"/>
        <v/>
      </c>
    </row>
    <row r="1264" spans="1:13">
      <c r="A1264" s="48" t="str">
        <f t="shared" si="80"/>
        <v/>
      </c>
      <c r="B1264" s="49"/>
      <c r="D1264" s="50"/>
      <c r="E1264" s="50"/>
      <c r="F1264" s="50"/>
      <c r="G1264" s="50"/>
      <c r="H1264" s="50"/>
      <c r="I1264" s="50"/>
      <c r="J1264" s="50">
        <f t="shared" si="81"/>
        <v>0</v>
      </c>
      <c r="K1264" s="50"/>
      <c r="L1264" s="50">
        <f t="shared" si="82"/>
        <v>0</v>
      </c>
      <c r="M1264" s="48" t="str">
        <f t="shared" si="83"/>
        <v/>
      </c>
    </row>
    <row r="1265" spans="1:13">
      <c r="A1265" s="48" t="str">
        <f t="shared" si="80"/>
        <v/>
      </c>
      <c r="B1265" s="49"/>
      <c r="D1265" s="50"/>
      <c r="E1265" s="50"/>
      <c r="F1265" s="50"/>
      <c r="G1265" s="50"/>
      <c r="H1265" s="50"/>
      <c r="I1265" s="50"/>
      <c r="J1265" s="50">
        <f t="shared" si="81"/>
        <v>0</v>
      </c>
      <c r="K1265" s="50"/>
      <c r="L1265" s="50">
        <f t="shared" si="82"/>
        <v>0</v>
      </c>
      <c r="M1265" s="48" t="str">
        <f t="shared" si="83"/>
        <v/>
      </c>
    </row>
    <row r="1266" spans="1:13">
      <c r="A1266" s="48" t="str">
        <f t="shared" si="80"/>
        <v/>
      </c>
      <c r="B1266" s="49"/>
      <c r="D1266" s="50"/>
      <c r="E1266" s="50"/>
      <c r="F1266" s="50"/>
      <c r="G1266" s="50"/>
      <c r="H1266" s="50"/>
      <c r="I1266" s="50"/>
      <c r="J1266" s="50">
        <f t="shared" si="81"/>
        <v>0</v>
      </c>
      <c r="K1266" s="50"/>
      <c r="L1266" s="50">
        <f t="shared" si="82"/>
        <v>0</v>
      </c>
      <c r="M1266" s="48" t="str">
        <f t="shared" si="83"/>
        <v/>
      </c>
    </row>
    <row r="1267" spans="1:13">
      <c r="A1267" s="48" t="str">
        <f t="shared" si="80"/>
        <v/>
      </c>
      <c r="B1267" s="49"/>
      <c r="D1267" s="50"/>
      <c r="E1267" s="50"/>
      <c r="F1267" s="50"/>
      <c r="G1267" s="50"/>
      <c r="H1267" s="50"/>
      <c r="I1267" s="50"/>
      <c r="J1267" s="50">
        <f t="shared" si="81"/>
        <v>0</v>
      </c>
      <c r="K1267" s="50"/>
      <c r="L1267" s="50">
        <f t="shared" si="82"/>
        <v>0</v>
      </c>
      <c r="M1267" s="48" t="str">
        <f t="shared" si="83"/>
        <v/>
      </c>
    </row>
    <row r="1268" spans="1:13">
      <c r="A1268" s="48" t="str">
        <f t="shared" si="80"/>
        <v/>
      </c>
      <c r="B1268" s="49"/>
      <c r="D1268" s="50"/>
      <c r="E1268" s="50"/>
      <c r="F1268" s="50"/>
      <c r="G1268" s="50"/>
      <c r="H1268" s="50"/>
      <c r="I1268" s="50"/>
      <c r="J1268" s="50">
        <f t="shared" si="81"/>
        <v>0</v>
      </c>
      <c r="K1268" s="50"/>
      <c r="L1268" s="50">
        <f t="shared" si="82"/>
        <v>0</v>
      </c>
      <c r="M1268" s="48" t="str">
        <f t="shared" si="83"/>
        <v/>
      </c>
    </row>
    <row r="1269" spans="1:13">
      <c r="A1269" s="48" t="str">
        <f t="shared" si="80"/>
        <v/>
      </c>
      <c r="B1269" s="49"/>
      <c r="D1269" s="50"/>
      <c r="E1269" s="50"/>
      <c r="F1269" s="50"/>
      <c r="G1269" s="50"/>
      <c r="H1269" s="50"/>
      <c r="I1269" s="50"/>
      <c r="J1269" s="50">
        <f t="shared" si="81"/>
        <v>0</v>
      </c>
      <c r="K1269" s="50"/>
      <c r="L1269" s="50">
        <f t="shared" si="82"/>
        <v>0</v>
      </c>
      <c r="M1269" s="48" t="str">
        <f t="shared" si="83"/>
        <v/>
      </c>
    </row>
    <row r="1270" spans="1:13">
      <c r="A1270" s="48" t="str">
        <f t="shared" si="80"/>
        <v/>
      </c>
      <c r="B1270" s="49"/>
      <c r="D1270" s="50"/>
      <c r="E1270" s="50"/>
      <c r="F1270" s="50"/>
      <c r="G1270" s="50"/>
      <c r="H1270" s="50"/>
      <c r="I1270" s="50"/>
      <c r="J1270" s="50">
        <f t="shared" si="81"/>
        <v>0</v>
      </c>
      <c r="K1270" s="50"/>
      <c r="L1270" s="50">
        <f t="shared" si="82"/>
        <v>0</v>
      </c>
      <c r="M1270" s="48" t="str">
        <f t="shared" si="83"/>
        <v/>
      </c>
    </row>
    <row r="1271" spans="1:13">
      <c r="A1271" s="48" t="str">
        <f t="shared" si="80"/>
        <v/>
      </c>
      <c r="B1271" s="49"/>
      <c r="D1271" s="50"/>
      <c r="E1271" s="50"/>
      <c r="F1271" s="50"/>
      <c r="G1271" s="50"/>
      <c r="H1271" s="50"/>
      <c r="I1271" s="50"/>
      <c r="J1271" s="50">
        <f t="shared" si="81"/>
        <v>0</v>
      </c>
      <c r="K1271" s="50"/>
      <c r="L1271" s="50">
        <f t="shared" si="82"/>
        <v>0</v>
      </c>
      <c r="M1271" s="48" t="str">
        <f t="shared" si="83"/>
        <v/>
      </c>
    </row>
    <row r="1272" spans="1:13">
      <c r="A1272" s="48" t="str">
        <f t="shared" si="80"/>
        <v/>
      </c>
      <c r="B1272" s="49"/>
      <c r="D1272" s="50"/>
      <c r="E1272" s="50"/>
      <c r="F1272" s="50"/>
      <c r="G1272" s="50"/>
      <c r="H1272" s="50"/>
      <c r="I1272" s="50"/>
      <c r="J1272" s="50">
        <f t="shared" si="81"/>
        <v>0</v>
      </c>
      <c r="K1272" s="50"/>
      <c r="L1272" s="50">
        <f t="shared" si="82"/>
        <v>0</v>
      </c>
      <c r="M1272" s="48" t="str">
        <f t="shared" si="83"/>
        <v/>
      </c>
    </row>
    <row r="1273" spans="1:13">
      <c r="A1273" s="48" t="str">
        <f t="shared" si="80"/>
        <v/>
      </c>
      <c r="B1273" s="49"/>
      <c r="D1273" s="50"/>
      <c r="E1273" s="50"/>
      <c r="F1273" s="50"/>
      <c r="G1273" s="50"/>
      <c r="H1273" s="50"/>
      <c r="I1273" s="50"/>
      <c r="J1273" s="50">
        <f t="shared" si="81"/>
        <v>0</v>
      </c>
      <c r="K1273" s="50"/>
      <c r="L1273" s="50">
        <f t="shared" si="82"/>
        <v>0</v>
      </c>
      <c r="M1273" s="48" t="str">
        <f t="shared" si="83"/>
        <v/>
      </c>
    </row>
    <row r="1274" spans="1:13">
      <c r="A1274" s="48" t="str">
        <f t="shared" si="80"/>
        <v/>
      </c>
      <c r="B1274" s="49"/>
      <c r="D1274" s="50"/>
      <c r="E1274" s="50"/>
      <c r="F1274" s="50"/>
      <c r="G1274" s="50"/>
      <c r="H1274" s="50"/>
      <c r="I1274" s="50"/>
      <c r="J1274" s="50">
        <f t="shared" si="81"/>
        <v>0</v>
      </c>
      <c r="K1274" s="50"/>
      <c r="L1274" s="50">
        <f t="shared" si="82"/>
        <v>0</v>
      </c>
      <c r="M1274" s="48" t="str">
        <f t="shared" si="83"/>
        <v/>
      </c>
    </row>
    <row r="1275" spans="1:13">
      <c r="A1275" s="48" t="str">
        <f t="shared" si="80"/>
        <v/>
      </c>
      <c r="B1275" s="49"/>
      <c r="D1275" s="50"/>
      <c r="E1275" s="50"/>
      <c r="F1275" s="50"/>
      <c r="G1275" s="50"/>
      <c r="H1275" s="50"/>
      <c r="I1275" s="50"/>
      <c r="J1275" s="50">
        <f t="shared" si="81"/>
        <v>0</v>
      </c>
      <c r="K1275" s="50"/>
      <c r="L1275" s="50">
        <f t="shared" si="82"/>
        <v>0</v>
      </c>
      <c r="M1275" s="48" t="str">
        <f t="shared" si="83"/>
        <v/>
      </c>
    </row>
    <row r="1276" spans="1:13">
      <c r="A1276" s="48" t="str">
        <f t="shared" si="80"/>
        <v/>
      </c>
      <c r="B1276" s="49"/>
      <c r="D1276" s="50"/>
      <c r="E1276" s="50"/>
      <c r="F1276" s="50"/>
      <c r="G1276" s="50"/>
      <c r="H1276" s="50"/>
      <c r="I1276" s="50"/>
      <c r="J1276" s="50">
        <f t="shared" si="81"/>
        <v>0</v>
      </c>
      <c r="K1276" s="50"/>
      <c r="L1276" s="50">
        <f t="shared" si="82"/>
        <v>0</v>
      </c>
      <c r="M1276" s="48" t="str">
        <f t="shared" si="83"/>
        <v/>
      </c>
    </row>
    <row r="1277" spans="1:13">
      <c r="A1277" s="48" t="str">
        <f t="shared" si="80"/>
        <v/>
      </c>
      <c r="B1277" s="49"/>
      <c r="D1277" s="50"/>
      <c r="E1277" s="50"/>
      <c r="F1277" s="50"/>
      <c r="G1277" s="50"/>
      <c r="H1277" s="50"/>
      <c r="I1277" s="50"/>
      <c r="J1277" s="50">
        <f t="shared" si="81"/>
        <v>0</v>
      </c>
      <c r="K1277" s="50"/>
      <c r="L1277" s="50">
        <f t="shared" si="82"/>
        <v>0</v>
      </c>
      <c r="M1277" s="48" t="str">
        <f t="shared" si="83"/>
        <v/>
      </c>
    </row>
    <row r="1278" spans="1:13">
      <c r="A1278" s="48" t="str">
        <f t="shared" si="80"/>
        <v/>
      </c>
      <c r="B1278" s="49"/>
      <c r="D1278" s="50"/>
      <c r="E1278" s="50"/>
      <c r="F1278" s="50"/>
      <c r="G1278" s="50"/>
      <c r="H1278" s="50"/>
      <c r="I1278" s="50"/>
      <c r="J1278" s="50">
        <f t="shared" si="81"/>
        <v>0</v>
      </c>
      <c r="K1278" s="50"/>
      <c r="L1278" s="50">
        <f t="shared" si="82"/>
        <v>0</v>
      </c>
      <c r="M1278" s="48" t="str">
        <f t="shared" si="83"/>
        <v/>
      </c>
    </row>
    <row r="1279" spans="1:13">
      <c r="A1279" s="48" t="str">
        <f t="shared" si="80"/>
        <v/>
      </c>
      <c r="B1279" s="49"/>
      <c r="D1279" s="50"/>
      <c r="E1279" s="50"/>
      <c r="F1279" s="50"/>
      <c r="G1279" s="50"/>
      <c r="H1279" s="50"/>
      <c r="I1279" s="50"/>
      <c r="J1279" s="50">
        <f t="shared" si="81"/>
        <v>0</v>
      </c>
      <c r="K1279" s="50"/>
      <c r="L1279" s="50">
        <f t="shared" si="82"/>
        <v>0</v>
      </c>
      <c r="M1279" s="48" t="str">
        <f t="shared" si="83"/>
        <v/>
      </c>
    </row>
    <row r="1280" spans="1:13">
      <c r="A1280" s="48" t="str">
        <f t="shared" si="80"/>
        <v/>
      </c>
      <c r="B1280" s="49"/>
      <c r="D1280" s="50"/>
      <c r="E1280" s="50"/>
      <c r="F1280" s="50"/>
      <c r="G1280" s="50"/>
      <c r="H1280" s="50"/>
      <c r="I1280" s="50"/>
      <c r="J1280" s="50">
        <f t="shared" si="81"/>
        <v>0</v>
      </c>
      <c r="K1280" s="50"/>
      <c r="L1280" s="50">
        <f t="shared" si="82"/>
        <v>0</v>
      </c>
      <c r="M1280" s="48" t="str">
        <f t="shared" si="83"/>
        <v/>
      </c>
    </row>
    <row r="1281" spans="1:13">
      <c r="A1281" s="48" t="str">
        <f t="shared" si="80"/>
        <v/>
      </c>
      <c r="B1281" s="49"/>
      <c r="D1281" s="50"/>
      <c r="E1281" s="50"/>
      <c r="F1281" s="50"/>
      <c r="G1281" s="50"/>
      <c r="H1281" s="50"/>
      <c r="I1281" s="50"/>
      <c r="J1281" s="50">
        <f t="shared" si="81"/>
        <v>0</v>
      </c>
      <c r="K1281" s="50"/>
      <c r="L1281" s="50">
        <f t="shared" si="82"/>
        <v>0</v>
      </c>
      <c r="M1281" s="48" t="str">
        <f t="shared" si="83"/>
        <v/>
      </c>
    </row>
    <row r="1282" spans="1:13">
      <c r="A1282" s="48" t="str">
        <f t="shared" si="80"/>
        <v/>
      </c>
      <c r="B1282" s="49"/>
      <c r="D1282" s="50"/>
      <c r="E1282" s="50"/>
      <c r="F1282" s="50"/>
      <c r="G1282" s="50"/>
      <c r="H1282" s="50"/>
      <c r="I1282" s="50"/>
      <c r="J1282" s="50">
        <f t="shared" si="81"/>
        <v>0</v>
      </c>
      <c r="K1282" s="50"/>
      <c r="L1282" s="50">
        <f t="shared" si="82"/>
        <v>0</v>
      </c>
      <c r="M1282" s="48" t="str">
        <f t="shared" si="83"/>
        <v/>
      </c>
    </row>
    <row r="1283" spans="1:13">
      <c r="A1283" s="48" t="str">
        <f t="shared" si="80"/>
        <v/>
      </c>
      <c r="B1283" s="49"/>
      <c r="D1283" s="50"/>
      <c r="E1283" s="50"/>
      <c r="F1283" s="50"/>
      <c r="G1283" s="50"/>
      <c r="H1283" s="50"/>
      <c r="I1283" s="50"/>
      <c r="J1283" s="50">
        <f t="shared" si="81"/>
        <v>0</v>
      </c>
      <c r="K1283" s="50"/>
      <c r="L1283" s="50">
        <f t="shared" si="82"/>
        <v>0</v>
      </c>
      <c r="M1283" s="48" t="str">
        <f t="shared" si="83"/>
        <v/>
      </c>
    </row>
    <row r="1284" spans="1:13">
      <c r="A1284" s="48" t="str">
        <f t="shared" si="80"/>
        <v/>
      </c>
      <c r="B1284" s="49"/>
      <c r="D1284" s="50"/>
      <c r="E1284" s="50"/>
      <c r="F1284" s="50"/>
      <c r="G1284" s="50"/>
      <c r="H1284" s="50"/>
      <c r="I1284" s="50"/>
      <c r="J1284" s="50">
        <f t="shared" si="81"/>
        <v>0</v>
      </c>
      <c r="K1284" s="50"/>
      <c r="L1284" s="50">
        <f t="shared" si="82"/>
        <v>0</v>
      </c>
      <c r="M1284" s="48" t="str">
        <f t="shared" si="83"/>
        <v/>
      </c>
    </row>
    <row r="1285" spans="1:13">
      <c r="A1285" s="48" t="str">
        <f t="shared" si="80"/>
        <v/>
      </c>
      <c r="B1285" s="49"/>
      <c r="D1285" s="50"/>
      <c r="E1285" s="50"/>
      <c r="F1285" s="50"/>
      <c r="G1285" s="50"/>
      <c r="H1285" s="50"/>
      <c r="I1285" s="50"/>
      <c r="J1285" s="50">
        <f t="shared" si="81"/>
        <v>0</v>
      </c>
      <c r="K1285" s="50"/>
      <c r="L1285" s="50">
        <f t="shared" si="82"/>
        <v>0</v>
      </c>
      <c r="M1285" s="48" t="str">
        <f t="shared" si="83"/>
        <v/>
      </c>
    </row>
    <row r="1286" spans="1:13">
      <c r="A1286" s="48" t="str">
        <f t="shared" si="80"/>
        <v/>
      </c>
      <c r="B1286" s="49"/>
      <c r="D1286" s="50"/>
      <c r="E1286" s="50"/>
      <c r="F1286" s="50"/>
      <c r="G1286" s="50"/>
      <c r="H1286" s="50"/>
      <c r="I1286" s="50"/>
      <c r="J1286" s="50">
        <f t="shared" si="81"/>
        <v>0</v>
      </c>
      <c r="K1286" s="50"/>
      <c r="L1286" s="50">
        <f t="shared" si="82"/>
        <v>0</v>
      </c>
      <c r="M1286" s="48" t="str">
        <f t="shared" si="83"/>
        <v/>
      </c>
    </row>
    <row r="1287" spans="1:13">
      <c r="A1287" s="48" t="str">
        <f t="shared" si="80"/>
        <v/>
      </c>
      <c r="B1287" s="49"/>
      <c r="D1287" s="50"/>
      <c r="E1287" s="50"/>
      <c r="F1287" s="50"/>
      <c r="G1287" s="50"/>
      <c r="H1287" s="50"/>
      <c r="I1287" s="50"/>
      <c r="J1287" s="50">
        <f t="shared" si="81"/>
        <v>0</v>
      </c>
      <c r="K1287" s="50"/>
      <c r="L1287" s="50">
        <f t="shared" si="82"/>
        <v>0</v>
      </c>
      <c r="M1287" s="48" t="str">
        <f t="shared" si="83"/>
        <v/>
      </c>
    </row>
    <row r="1288" spans="1:13">
      <c r="A1288" s="48" t="str">
        <f t="shared" si="80"/>
        <v/>
      </c>
      <c r="B1288" s="49"/>
      <c r="D1288" s="50"/>
      <c r="E1288" s="50"/>
      <c r="F1288" s="50"/>
      <c r="G1288" s="50"/>
      <c r="H1288" s="50"/>
      <c r="I1288" s="50"/>
      <c r="J1288" s="50">
        <f t="shared" si="81"/>
        <v>0</v>
      </c>
      <c r="K1288" s="50"/>
      <c r="L1288" s="50">
        <f t="shared" si="82"/>
        <v>0</v>
      </c>
      <c r="M1288" s="48" t="str">
        <f t="shared" si="83"/>
        <v/>
      </c>
    </row>
    <row r="1289" spans="1:13">
      <c r="A1289" s="48" t="str">
        <f t="shared" si="80"/>
        <v/>
      </c>
      <c r="B1289" s="49"/>
      <c r="D1289" s="50"/>
      <c r="E1289" s="50"/>
      <c r="F1289" s="50"/>
      <c r="G1289" s="50"/>
      <c r="H1289" s="50"/>
      <c r="I1289" s="50"/>
      <c r="J1289" s="50">
        <f t="shared" si="81"/>
        <v>0</v>
      </c>
      <c r="K1289" s="50"/>
      <c r="L1289" s="50">
        <f t="shared" si="82"/>
        <v>0</v>
      </c>
      <c r="M1289" s="48" t="str">
        <f t="shared" si="83"/>
        <v/>
      </c>
    </row>
    <row r="1290" spans="1:13">
      <c r="A1290" s="48" t="str">
        <f t="shared" si="80"/>
        <v/>
      </c>
      <c r="B1290" s="49"/>
      <c r="D1290" s="50"/>
      <c r="E1290" s="50"/>
      <c r="F1290" s="50"/>
      <c r="G1290" s="50"/>
      <c r="H1290" s="50"/>
      <c r="I1290" s="50"/>
      <c r="J1290" s="50">
        <f t="shared" si="81"/>
        <v>0</v>
      </c>
      <c r="K1290" s="50"/>
      <c r="L1290" s="50">
        <f t="shared" si="82"/>
        <v>0</v>
      </c>
      <c r="M1290" s="48" t="str">
        <f t="shared" si="83"/>
        <v/>
      </c>
    </row>
    <row r="1291" spans="1:13">
      <c r="A1291" s="48" t="str">
        <f t="shared" si="80"/>
        <v/>
      </c>
      <c r="B1291" s="49"/>
      <c r="D1291" s="50"/>
      <c r="E1291" s="50"/>
      <c r="F1291" s="50"/>
      <c r="G1291" s="50"/>
      <c r="H1291" s="50"/>
      <c r="I1291" s="50"/>
      <c r="J1291" s="50">
        <f t="shared" si="81"/>
        <v>0</v>
      </c>
      <c r="K1291" s="50"/>
      <c r="L1291" s="50">
        <f t="shared" si="82"/>
        <v>0</v>
      </c>
      <c r="M1291" s="48" t="str">
        <f t="shared" si="83"/>
        <v/>
      </c>
    </row>
    <row r="1292" spans="1:13">
      <c r="A1292" s="48" t="str">
        <f t="shared" si="80"/>
        <v/>
      </c>
      <c r="B1292" s="49"/>
      <c r="D1292" s="50"/>
      <c r="E1292" s="50"/>
      <c r="F1292" s="50"/>
      <c r="G1292" s="50"/>
      <c r="H1292" s="50"/>
      <c r="I1292" s="50"/>
      <c r="J1292" s="50">
        <f t="shared" si="81"/>
        <v>0</v>
      </c>
      <c r="K1292" s="50"/>
      <c r="L1292" s="50">
        <f t="shared" si="82"/>
        <v>0</v>
      </c>
      <c r="M1292" s="48" t="str">
        <f t="shared" si="83"/>
        <v/>
      </c>
    </row>
    <row r="1293" spans="1:13">
      <c r="A1293" s="48" t="str">
        <f t="shared" si="80"/>
        <v/>
      </c>
      <c r="B1293" s="49"/>
      <c r="D1293" s="50"/>
      <c r="E1293" s="50"/>
      <c r="F1293" s="50"/>
      <c r="G1293" s="50"/>
      <c r="H1293" s="50"/>
      <c r="I1293" s="50"/>
      <c r="J1293" s="50">
        <f t="shared" si="81"/>
        <v>0</v>
      </c>
      <c r="K1293" s="50"/>
      <c r="L1293" s="50">
        <f t="shared" si="82"/>
        <v>0</v>
      </c>
      <c r="M1293" s="48" t="str">
        <f t="shared" si="83"/>
        <v/>
      </c>
    </row>
    <row r="1294" spans="1:13">
      <c r="A1294" s="48" t="str">
        <f t="shared" si="80"/>
        <v/>
      </c>
      <c r="B1294" s="49"/>
      <c r="D1294" s="50"/>
      <c r="E1294" s="50"/>
      <c r="F1294" s="50"/>
      <c r="G1294" s="50"/>
      <c r="H1294" s="50"/>
      <c r="I1294" s="50"/>
      <c r="J1294" s="50">
        <f t="shared" si="81"/>
        <v>0</v>
      </c>
      <c r="K1294" s="50"/>
      <c r="L1294" s="50">
        <f t="shared" si="82"/>
        <v>0</v>
      </c>
      <c r="M1294" s="48" t="str">
        <f t="shared" si="83"/>
        <v/>
      </c>
    </row>
    <row r="1295" spans="1:13">
      <c r="A1295" s="48" t="str">
        <f t="shared" si="80"/>
        <v/>
      </c>
      <c r="B1295" s="49"/>
      <c r="D1295" s="50"/>
      <c r="E1295" s="50"/>
      <c r="F1295" s="50"/>
      <c r="G1295" s="50"/>
      <c r="H1295" s="50"/>
      <c r="I1295" s="50"/>
      <c r="J1295" s="50">
        <f t="shared" si="81"/>
        <v>0</v>
      </c>
      <c r="K1295" s="50"/>
      <c r="L1295" s="50">
        <f t="shared" si="82"/>
        <v>0</v>
      </c>
      <c r="M1295" s="48" t="str">
        <f t="shared" si="83"/>
        <v/>
      </c>
    </row>
    <row r="1296" spans="1:13">
      <c r="A1296" s="48" t="str">
        <f t="shared" si="80"/>
        <v/>
      </c>
      <c r="B1296" s="49"/>
      <c r="D1296" s="50"/>
      <c r="E1296" s="50"/>
      <c r="F1296" s="50"/>
      <c r="G1296" s="50"/>
      <c r="H1296" s="50"/>
      <c r="I1296" s="50"/>
      <c r="J1296" s="50">
        <f t="shared" si="81"/>
        <v>0</v>
      </c>
      <c r="K1296" s="50"/>
      <c r="L1296" s="50">
        <f t="shared" si="82"/>
        <v>0</v>
      </c>
      <c r="M1296" s="48" t="str">
        <f t="shared" si="83"/>
        <v/>
      </c>
    </row>
    <row r="1297" spans="1:13">
      <c r="A1297" s="48" t="str">
        <f t="shared" si="80"/>
        <v/>
      </c>
      <c r="B1297" s="49"/>
      <c r="D1297" s="50"/>
      <c r="E1297" s="50"/>
      <c r="F1297" s="50"/>
      <c r="G1297" s="50"/>
      <c r="H1297" s="50"/>
      <c r="I1297" s="50"/>
      <c r="J1297" s="50">
        <f t="shared" si="81"/>
        <v>0</v>
      </c>
      <c r="K1297" s="50"/>
      <c r="L1297" s="50">
        <f t="shared" si="82"/>
        <v>0</v>
      </c>
      <c r="M1297" s="48" t="str">
        <f t="shared" si="83"/>
        <v/>
      </c>
    </row>
    <row r="1298" spans="1:13">
      <c r="A1298" s="48" t="str">
        <f t="shared" si="80"/>
        <v/>
      </c>
      <c r="B1298" s="49"/>
      <c r="D1298" s="50"/>
      <c r="E1298" s="50"/>
      <c r="F1298" s="50"/>
      <c r="G1298" s="50"/>
      <c r="H1298" s="50"/>
      <c r="I1298" s="50"/>
      <c r="J1298" s="50">
        <f t="shared" si="81"/>
        <v>0</v>
      </c>
      <c r="K1298" s="50"/>
      <c r="L1298" s="50">
        <f t="shared" si="82"/>
        <v>0</v>
      </c>
      <c r="M1298" s="48" t="str">
        <f t="shared" si="83"/>
        <v/>
      </c>
    </row>
    <row r="1299" spans="1:13">
      <c r="A1299" s="48" t="str">
        <f t="shared" si="80"/>
        <v/>
      </c>
      <c r="B1299" s="49"/>
      <c r="D1299" s="50"/>
      <c r="E1299" s="50"/>
      <c r="F1299" s="50"/>
      <c r="G1299" s="50"/>
      <c r="H1299" s="50"/>
      <c r="I1299" s="50"/>
      <c r="J1299" s="50">
        <f t="shared" si="81"/>
        <v>0</v>
      </c>
      <c r="K1299" s="50"/>
      <c r="L1299" s="50">
        <f t="shared" si="82"/>
        <v>0</v>
      </c>
      <c r="M1299" s="48" t="str">
        <f t="shared" si="83"/>
        <v/>
      </c>
    </row>
    <row r="1300" spans="1:13">
      <c r="A1300" s="48" t="str">
        <f t="shared" si="80"/>
        <v/>
      </c>
      <c r="B1300" s="49"/>
      <c r="D1300" s="50"/>
      <c r="E1300" s="50"/>
      <c r="F1300" s="50"/>
      <c r="G1300" s="50"/>
      <c r="H1300" s="50"/>
      <c r="I1300" s="50"/>
      <c r="J1300" s="50">
        <f t="shared" si="81"/>
        <v>0</v>
      </c>
      <c r="K1300" s="50"/>
      <c r="L1300" s="50">
        <f t="shared" si="82"/>
        <v>0</v>
      </c>
      <c r="M1300" s="48" t="str">
        <f t="shared" si="83"/>
        <v/>
      </c>
    </row>
    <row r="1301" spans="1:13">
      <c r="A1301" s="48" t="str">
        <f t="shared" si="80"/>
        <v/>
      </c>
      <c r="B1301" s="49"/>
      <c r="D1301" s="50"/>
      <c r="E1301" s="50"/>
      <c r="F1301" s="50"/>
      <c r="G1301" s="50"/>
      <c r="H1301" s="50"/>
      <c r="I1301" s="50"/>
      <c r="J1301" s="50">
        <f t="shared" si="81"/>
        <v>0</v>
      </c>
      <c r="K1301" s="50"/>
      <c r="L1301" s="50">
        <f t="shared" si="82"/>
        <v>0</v>
      </c>
      <c r="M1301" s="48" t="str">
        <f t="shared" si="83"/>
        <v/>
      </c>
    </row>
    <row r="1302" spans="1:13">
      <c r="A1302" s="48" t="str">
        <f t="shared" si="80"/>
        <v/>
      </c>
      <c r="B1302" s="49"/>
      <c r="D1302" s="50"/>
      <c r="E1302" s="50"/>
      <c r="F1302" s="50"/>
      <c r="G1302" s="50"/>
      <c r="H1302" s="50"/>
      <c r="I1302" s="50"/>
      <c r="J1302" s="50">
        <f t="shared" si="81"/>
        <v>0</v>
      </c>
      <c r="K1302" s="50"/>
      <c r="L1302" s="50">
        <f t="shared" si="82"/>
        <v>0</v>
      </c>
      <c r="M1302" s="48" t="str">
        <f t="shared" si="83"/>
        <v/>
      </c>
    </row>
    <row r="1303" spans="1:13">
      <c r="A1303" s="48" t="str">
        <f t="shared" si="80"/>
        <v/>
      </c>
      <c r="B1303" s="49"/>
      <c r="D1303" s="50"/>
      <c r="E1303" s="50"/>
      <c r="F1303" s="50"/>
      <c r="G1303" s="50"/>
      <c r="H1303" s="50"/>
      <c r="I1303" s="50"/>
      <c r="J1303" s="50">
        <f t="shared" si="81"/>
        <v>0</v>
      </c>
      <c r="K1303" s="50"/>
      <c r="L1303" s="50">
        <f t="shared" si="82"/>
        <v>0</v>
      </c>
      <c r="M1303" s="48" t="str">
        <f t="shared" si="83"/>
        <v/>
      </c>
    </row>
    <row r="1304" spans="1:13">
      <c r="A1304" s="48" t="str">
        <f t="shared" si="80"/>
        <v/>
      </c>
      <c r="B1304" s="49"/>
      <c r="D1304" s="50"/>
      <c r="E1304" s="50"/>
      <c r="F1304" s="50"/>
      <c r="G1304" s="50"/>
      <c r="H1304" s="50"/>
      <c r="I1304" s="50"/>
      <c r="J1304" s="50">
        <f t="shared" si="81"/>
        <v>0</v>
      </c>
      <c r="K1304" s="50"/>
      <c r="L1304" s="50">
        <f t="shared" si="82"/>
        <v>0</v>
      </c>
      <c r="M1304" s="48" t="str">
        <f t="shared" si="83"/>
        <v/>
      </c>
    </row>
    <row r="1305" spans="1:13">
      <c r="A1305" s="48" t="str">
        <f t="shared" si="80"/>
        <v/>
      </c>
      <c r="B1305" s="49"/>
      <c r="D1305" s="50"/>
      <c r="E1305" s="50"/>
      <c r="F1305" s="50"/>
      <c r="G1305" s="50"/>
      <c r="H1305" s="50"/>
      <c r="I1305" s="50"/>
      <c r="J1305" s="50">
        <f t="shared" si="81"/>
        <v>0</v>
      </c>
      <c r="K1305" s="50"/>
      <c r="L1305" s="50">
        <f t="shared" si="82"/>
        <v>0</v>
      </c>
      <c r="M1305" s="48" t="str">
        <f t="shared" si="83"/>
        <v/>
      </c>
    </row>
    <row r="1306" spans="1:13">
      <c r="A1306" s="48" t="str">
        <f t="shared" si="80"/>
        <v/>
      </c>
      <c r="B1306" s="49"/>
      <c r="D1306" s="50"/>
      <c r="E1306" s="50"/>
      <c r="F1306" s="50"/>
      <c r="G1306" s="50"/>
      <c r="H1306" s="50"/>
      <c r="I1306" s="50"/>
      <c r="J1306" s="50">
        <f t="shared" si="81"/>
        <v>0</v>
      </c>
      <c r="K1306" s="50"/>
      <c r="L1306" s="50">
        <f t="shared" si="82"/>
        <v>0</v>
      </c>
      <c r="M1306" s="48" t="str">
        <f t="shared" si="83"/>
        <v/>
      </c>
    </row>
    <row r="1307" spans="1:13">
      <c r="A1307" s="48" t="str">
        <f t="shared" si="80"/>
        <v/>
      </c>
      <c r="B1307" s="49"/>
      <c r="D1307" s="50"/>
      <c r="E1307" s="50"/>
      <c r="F1307" s="50"/>
      <c r="G1307" s="50"/>
      <c r="H1307" s="50"/>
      <c r="I1307" s="50"/>
      <c r="J1307" s="50">
        <f t="shared" si="81"/>
        <v>0</v>
      </c>
      <c r="K1307" s="50"/>
      <c r="L1307" s="50">
        <f t="shared" si="82"/>
        <v>0</v>
      </c>
      <c r="M1307" s="48" t="str">
        <f t="shared" si="83"/>
        <v/>
      </c>
    </row>
    <row r="1308" spans="1:13">
      <c r="A1308" s="48" t="str">
        <f t="shared" si="80"/>
        <v/>
      </c>
      <c r="B1308" s="49"/>
      <c r="D1308" s="50"/>
      <c r="E1308" s="50"/>
      <c r="F1308" s="50"/>
      <c r="G1308" s="50"/>
      <c r="H1308" s="50"/>
      <c r="I1308" s="50"/>
      <c r="J1308" s="50">
        <f t="shared" si="81"/>
        <v>0</v>
      </c>
      <c r="K1308" s="50"/>
      <c r="L1308" s="50">
        <f t="shared" si="82"/>
        <v>0</v>
      </c>
      <c r="M1308" s="48" t="str">
        <f t="shared" si="83"/>
        <v/>
      </c>
    </row>
    <row r="1309" spans="1:13">
      <c r="A1309" s="48" t="str">
        <f t="shared" si="80"/>
        <v/>
      </c>
      <c r="B1309" s="49"/>
      <c r="D1309" s="50"/>
      <c r="E1309" s="50"/>
      <c r="F1309" s="50"/>
      <c r="G1309" s="50"/>
      <c r="H1309" s="50"/>
      <c r="I1309" s="50"/>
      <c r="J1309" s="50">
        <f t="shared" si="81"/>
        <v>0</v>
      </c>
      <c r="K1309" s="50"/>
      <c r="L1309" s="50">
        <f t="shared" si="82"/>
        <v>0</v>
      </c>
      <c r="M1309" s="48" t="str">
        <f t="shared" si="83"/>
        <v/>
      </c>
    </row>
    <row r="1310" spans="1:13">
      <c r="A1310" s="48" t="str">
        <f t="shared" si="80"/>
        <v/>
      </c>
      <c r="B1310" s="49"/>
      <c r="D1310" s="50"/>
      <c r="E1310" s="50"/>
      <c r="F1310" s="50"/>
      <c r="G1310" s="50"/>
      <c r="H1310" s="50"/>
      <c r="I1310" s="50"/>
      <c r="J1310" s="50">
        <f t="shared" si="81"/>
        <v>0</v>
      </c>
      <c r="K1310" s="50"/>
      <c r="L1310" s="50">
        <f t="shared" si="82"/>
        <v>0</v>
      </c>
      <c r="M1310" s="48" t="str">
        <f t="shared" si="83"/>
        <v/>
      </c>
    </row>
    <row r="1311" spans="1:13">
      <c r="A1311" s="48" t="str">
        <f t="shared" si="80"/>
        <v/>
      </c>
      <c r="B1311" s="49"/>
      <c r="D1311" s="50"/>
      <c r="E1311" s="50"/>
      <c r="F1311" s="50"/>
      <c r="G1311" s="50"/>
      <c r="H1311" s="50"/>
      <c r="I1311" s="50"/>
      <c r="J1311" s="50">
        <f t="shared" si="81"/>
        <v>0</v>
      </c>
      <c r="K1311" s="50"/>
      <c r="L1311" s="50">
        <f t="shared" si="82"/>
        <v>0</v>
      </c>
      <c r="M1311" s="48" t="str">
        <f t="shared" si="83"/>
        <v/>
      </c>
    </row>
    <row r="1312" spans="1:13">
      <c r="A1312" s="48" t="str">
        <f t="shared" si="80"/>
        <v/>
      </c>
      <c r="B1312" s="49"/>
      <c r="D1312" s="50"/>
      <c r="E1312" s="50"/>
      <c r="F1312" s="50"/>
      <c r="G1312" s="50"/>
      <c r="H1312" s="50"/>
      <c r="I1312" s="50"/>
      <c r="J1312" s="50">
        <f t="shared" si="81"/>
        <v>0</v>
      </c>
      <c r="K1312" s="50"/>
      <c r="L1312" s="50">
        <f t="shared" si="82"/>
        <v>0</v>
      </c>
      <c r="M1312" s="48" t="str">
        <f t="shared" si="83"/>
        <v/>
      </c>
    </row>
    <row r="1313" spans="1:13">
      <c r="A1313" s="48" t="str">
        <f t="shared" si="80"/>
        <v/>
      </c>
      <c r="B1313" s="49"/>
      <c r="D1313" s="50"/>
      <c r="E1313" s="50"/>
      <c r="F1313" s="50"/>
      <c r="G1313" s="50"/>
      <c r="H1313" s="50"/>
      <c r="I1313" s="50"/>
      <c r="J1313" s="50">
        <f t="shared" si="81"/>
        <v>0</v>
      </c>
      <c r="K1313" s="50"/>
      <c r="L1313" s="50">
        <f t="shared" si="82"/>
        <v>0</v>
      </c>
      <c r="M1313" s="48" t="str">
        <f t="shared" si="83"/>
        <v/>
      </c>
    </row>
    <row r="1314" spans="1:13">
      <c r="A1314" s="48" t="str">
        <f t="shared" si="80"/>
        <v/>
      </c>
      <c r="B1314" s="49"/>
      <c r="D1314" s="50"/>
      <c r="E1314" s="50"/>
      <c r="F1314" s="50"/>
      <c r="G1314" s="50"/>
      <c r="H1314" s="50"/>
      <c r="I1314" s="50"/>
      <c r="J1314" s="50">
        <f t="shared" si="81"/>
        <v>0</v>
      </c>
      <c r="K1314" s="50"/>
      <c r="L1314" s="50">
        <f t="shared" si="82"/>
        <v>0</v>
      </c>
      <c r="M1314" s="48" t="str">
        <f t="shared" si="83"/>
        <v/>
      </c>
    </row>
    <row r="1315" spans="1:13">
      <c r="A1315" s="48" t="str">
        <f t="shared" si="80"/>
        <v/>
      </c>
      <c r="B1315" s="49"/>
      <c r="D1315" s="50"/>
      <c r="E1315" s="50"/>
      <c r="F1315" s="50"/>
      <c r="G1315" s="50"/>
      <c r="H1315" s="50"/>
      <c r="I1315" s="50"/>
      <c r="J1315" s="50">
        <f t="shared" si="81"/>
        <v>0</v>
      </c>
      <c r="K1315" s="50"/>
      <c r="L1315" s="50">
        <f t="shared" si="82"/>
        <v>0</v>
      </c>
      <c r="M1315" s="48" t="str">
        <f t="shared" si="83"/>
        <v/>
      </c>
    </row>
    <row r="1316" spans="1:13">
      <c r="A1316" s="48" t="str">
        <f t="shared" si="80"/>
        <v/>
      </c>
      <c r="B1316" s="49"/>
      <c r="D1316" s="50"/>
      <c r="E1316" s="50"/>
      <c r="F1316" s="50"/>
      <c r="G1316" s="50"/>
      <c r="H1316" s="50"/>
      <c r="I1316" s="50"/>
      <c r="J1316" s="50">
        <f t="shared" si="81"/>
        <v>0</v>
      </c>
      <c r="K1316" s="50"/>
      <c r="L1316" s="50">
        <f t="shared" si="82"/>
        <v>0</v>
      </c>
      <c r="M1316" s="48" t="str">
        <f t="shared" si="83"/>
        <v/>
      </c>
    </row>
    <row r="1317" spans="1:13">
      <c r="A1317" s="48" t="str">
        <f t="shared" ref="A1317:A1380" si="84">IF(ISBLANK(B1317),"",A1316+1)</f>
        <v/>
      </c>
      <c r="B1317" s="49"/>
      <c r="D1317" s="50"/>
      <c r="E1317" s="50"/>
      <c r="F1317" s="50"/>
      <c r="G1317" s="50"/>
      <c r="H1317" s="50"/>
      <c r="I1317" s="50"/>
      <c r="J1317" s="50">
        <f t="shared" ref="J1317:J1380" si="85">SUM(D1317:I1317)</f>
        <v>0</v>
      </c>
      <c r="K1317" s="50"/>
      <c r="L1317" s="50">
        <f t="shared" ref="L1317:L1380" si="86">IF(ISERROR(ROUNDUP(K1317/J1317,-3)),0,ROUNDUP(K1317/J1317,-3))</f>
        <v>0</v>
      </c>
      <c r="M1317" s="48" t="str">
        <f t="shared" ref="M1317:M1380" si="87">IF(ISBLANK(B1317),"",MONTH(B1317))</f>
        <v/>
      </c>
    </row>
    <row r="1318" spans="1:13">
      <c r="A1318" s="48" t="str">
        <f t="shared" si="84"/>
        <v/>
      </c>
      <c r="B1318" s="49"/>
      <c r="D1318" s="50"/>
      <c r="E1318" s="50"/>
      <c r="F1318" s="50"/>
      <c r="G1318" s="50"/>
      <c r="H1318" s="50"/>
      <c r="I1318" s="50"/>
      <c r="J1318" s="50">
        <f t="shared" si="85"/>
        <v>0</v>
      </c>
      <c r="K1318" s="50"/>
      <c r="L1318" s="50">
        <f t="shared" si="86"/>
        <v>0</v>
      </c>
      <c r="M1318" s="48" t="str">
        <f t="shared" si="87"/>
        <v/>
      </c>
    </row>
    <row r="1319" spans="1:13">
      <c r="A1319" s="48" t="str">
        <f t="shared" si="84"/>
        <v/>
      </c>
      <c r="B1319" s="49"/>
      <c r="D1319" s="50"/>
      <c r="E1319" s="50"/>
      <c r="F1319" s="50"/>
      <c r="G1319" s="50"/>
      <c r="H1319" s="50"/>
      <c r="I1319" s="50"/>
      <c r="J1319" s="50">
        <f t="shared" si="85"/>
        <v>0</v>
      </c>
      <c r="K1319" s="50"/>
      <c r="L1319" s="50">
        <f t="shared" si="86"/>
        <v>0</v>
      </c>
      <c r="M1319" s="48" t="str">
        <f t="shared" si="87"/>
        <v/>
      </c>
    </row>
    <row r="1320" spans="1:13">
      <c r="A1320" s="48" t="str">
        <f t="shared" si="84"/>
        <v/>
      </c>
      <c r="B1320" s="49"/>
      <c r="D1320" s="50"/>
      <c r="E1320" s="50"/>
      <c r="F1320" s="50"/>
      <c r="G1320" s="50"/>
      <c r="H1320" s="50"/>
      <c r="I1320" s="50"/>
      <c r="J1320" s="50">
        <f t="shared" si="85"/>
        <v>0</v>
      </c>
      <c r="K1320" s="50"/>
      <c r="L1320" s="50">
        <f t="shared" si="86"/>
        <v>0</v>
      </c>
      <c r="M1320" s="48" t="str">
        <f t="shared" si="87"/>
        <v/>
      </c>
    </row>
    <row r="1321" spans="1:13">
      <c r="A1321" s="48" t="str">
        <f t="shared" si="84"/>
        <v/>
      </c>
      <c r="B1321" s="49"/>
      <c r="D1321" s="50"/>
      <c r="E1321" s="50"/>
      <c r="F1321" s="50"/>
      <c r="G1321" s="50"/>
      <c r="H1321" s="50"/>
      <c r="I1321" s="50"/>
      <c r="J1321" s="50">
        <f t="shared" si="85"/>
        <v>0</v>
      </c>
      <c r="K1321" s="50"/>
      <c r="L1321" s="50">
        <f t="shared" si="86"/>
        <v>0</v>
      </c>
      <c r="M1321" s="48" t="str">
        <f t="shared" si="87"/>
        <v/>
      </c>
    </row>
    <row r="1322" spans="1:13">
      <c r="A1322" s="48" t="str">
        <f t="shared" si="84"/>
        <v/>
      </c>
      <c r="B1322" s="49"/>
      <c r="D1322" s="50"/>
      <c r="E1322" s="50"/>
      <c r="F1322" s="50"/>
      <c r="G1322" s="50"/>
      <c r="H1322" s="50"/>
      <c r="I1322" s="50"/>
      <c r="J1322" s="50">
        <f t="shared" si="85"/>
        <v>0</v>
      </c>
      <c r="K1322" s="50"/>
      <c r="L1322" s="50">
        <f t="shared" si="86"/>
        <v>0</v>
      </c>
      <c r="M1322" s="48" t="str">
        <f t="shared" si="87"/>
        <v/>
      </c>
    </row>
    <row r="1323" spans="1:13">
      <c r="A1323" s="48" t="str">
        <f t="shared" si="84"/>
        <v/>
      </c>
      <c r="B1323" s="49"/>
      <c r="D1323" s="50"/>
      <c r="E1323" s="50"/>
      <c r="F1323" s="50"/>
      <c r="G1323" s="50"/>
      <c r="H1323" s="50"/>
      <c r="I1323" s="50"/>
      <c r="J1323" s="50">
        <f t="shared" si="85"/>
        <v>0</v>
      </c>
      <c r="K1323" s="50"/>
      <c r="L1323" s="50">
        <f t="shared" si="86"/>
        <v>0</v>
      </c>
      <c r="M1323" s="48" t="str">
        <f t="shared" si="87"/>
        <v/>
      </c>
    </row>
    <row r="1324" spans="1:13">
      <c r="A1324" s="48" t="str">
        <f t="shared" si="84"/>
        <v/>
      </c>
      <c r="B1324" s="49"/>
      <c r="D1324" s="50"/>
      <c r="E1324" s="50"/>
      <c r="F1324" s="50"/>
      <c r="G1324" s="50"/>
      <c r="H1324" s="50"/>
      <c r="I1324" s="50"/>
      <c r="J1324" s="50">
        <f t="shared" si="85"/>
        <v>0</v>
      </c>
      <c r="K1324" s="50"/>
      <c r="L1324" s="50">
        <f t="shared" si="86"/>
        <v>0</v>
      </c>
      <c r="M1324" s="48" t="str">
        <f t="shared" si="87"/>
        <v/>
      </c>
    </row>
    <row r="1325" spans="1:13">
      <c r="A1325" s="48" t="str">
        <f t="shared" si="84"/>
        <v/>
      </c>
      <c r="B1325" s="49"/>
      <c r="D1325" s="50"/>
      <c r="E1325" s="50"/>
      <c r="F1325" s="50"/>
      <c r="G1325" s="50"/>
      <c r="H1325" s="50"/>
      <c r="I1325" s="50"/>
      <c r="J1325" s="50">
        <f t="shared" si="85"/>
        <v>0</v>
      </c>
      <c r="K1325" s="50"/>
      <c r="L1325" s="50">
        <f t="shared" si="86"/>
        <v>0</v>
      </c>
      <c r="M1325" s="48" t="str">
        <f t="shared" si="87"/>
        <v/>
      </c>
    </row>
    <row r="1326" spans="1:13">
      <c r="A1326" s="48" t="str">
        <f t="shared" si="84"/>
        <v/>
      </c>
      <c r="B1326" s="49"/>
      <c r="D1326" s="50"/>
      <c r="E1326" s="50"/>
      <c r="F1326" s="50"/>
      <c r="G1326" s="50"/>
      <c r="H1326" s="50"/>
      <c r="I1326" s="50"/>
      <c r="J1326" s="50">
        <f t="shared" si="85"/>
        <v>0</v>
      </c>
      <c r="K1326" s="50"/>
      <c r="L1326" s="50">
        <f t="shared" si="86"/>
        <v>0</v>
      </c>
      <c r="M1326" s="48" t="str">
        <f t="shared" si="87"/>
        <v/>
      </c>
    </row>
    <row r="1327" spans="1:13">
      <c r="A1327" s="48" t="str">
        <f t="shared" si="84"/>
        <v/>
      </c>
      <c r="B1327" s="49"/>
      <c r="D1327" s="50"/>
      <c r="E1327" s="50"/>
      <c r="F1327" s="50"/>
      <c r="G1327" s="50"/>
      <c r="H1327" s="50"/>
      <c r="I1327" s="50"/>
      <c r="J1327" s="50">
        <f t="shared" si="85"/>
        <v>0</v>
      </c>
      <c r="K1327" s="50"/>
      <c r="L1327" s="50">
        <f t="shared" si="86"/>
        <v>0</v>
      </c>
      <c r="M1327" s="48" t="str">
        <f t="shared" si="87"/>
        <v/>
      </c>
    </row>
    <row r="1328" spans="1:13">
      <c r="A1328" s="48" t="str">
        <f t="shared" si="84"/>
        <v/>
      </c>
      <c r="B1328" s="49"/>
      <c r="D1328" s="50"/>
      <c r="E1328" s="50"/>
      <c r="F1328" s="50"/>
      <c r="G1328" s="50"/>
      <c r="H1328" s="50"/>
      <c r="I1328" s="50"/>
      <c r="J1328" s="50">
        <f t="shared" si="85"/>
        <v>0</v>
      </c>
      <c r="K1328" s="50"/>
      <c r="L1328" s="50">
        <f t="shared" si="86"/>
        <v>0</v>
      </c>
      <c r="M1328" s="48" t="str">
        <f t="shared" si="87"/>
        <v/>
      </c>
    </row>
    <row r="1329" spans="1:13">
      <c r="A1329" s="48" t="str">
        <f t="shared" si="84"/>
        <v/>
      </c>
      <c r="B1329" s="49"/>
      <c r="D1329" s="50"/>
      <c r="E1329" s="50"/>
      <c r="F1329" s="50"/>
      <c r="G1329" s="50"/>
      <c r="H1329" s="50"/>
      <c r="I1329" s="50"/>
      <c r="J1329" s="50">
        <f t="shared" si="85"/>
        <v>0</v>
      </c>
      <c r="K1329" s="50"/>
      <c r="L1329" s="50">
        <f t="shared" si="86"/>
        <v>0</v>
      </c>
      <c r="M1329" s="48" t="str">
        <f t="shared" si="87"/>
        <v/>
      </c>
    </row>
    <row r="1330" spans="1:13">
      <c r="A1330" s="48" t="str">
        <f t="shared" si="84"/>
        <v/>
      </c>
      <c r="B1330" s="49"/>
      <c r="D1330" s="50"/>
      <c r="E1330" s="50"/>
      <c r="F1330" s="50"/>
      <c r="G1330" s="50"/>
      <c r="H1330" s="50"/>
      <c r="I1330" s="50"/>
      <c r="J1330" s="50">
        <f t="shared" si="85"/>
        <v>0</v>
      </c>
      <c r="K1330" s="50"/>
      <c r="L1330" s="50">
        <f t="shared" si="86"/>
        <v>0</v>
      </c>
      <c r="M1330" s="48" t="str">
        <f t="shared" si="87"/>
        <v/>
      </c>
    </row>
    <row r="1331" spans="1:13">
      <c r="A1331" s="48" t="str">
        <f t="shared" si="84"/>
        <v/>
      </c>
      <c r="B1331" s="49"/>
      <c r="D1331" s="50"/>
      <c r="E1331" s="50"/>
      <c r="F1331" s="50"/>
      <c r="G1331" s="50"/>
      <c r="H1331" s="50"/>
      <c r="I1331" s="50"/>
      <c r="J1331" s="50">
        <f t="shared" si="85"/>
        <v>0</v>
      </c>
      <c r="K1331" s="50"/>
      <c r="L1331" s="50">
        <f t="shared" si="86"/>
        <v>0</v>
      </c>
      <c r="M1331" s="48" t="str">
        <f t="shared" si="87"/>
        <v/>
      </c>
    </row>
    <row r="1332" spans="1:13">
      <c r="A1332" s="48" t="str">
        <f t="shared" si="84"/>
        <v/>
      </c>
      <c r="B1332" s="49"/>
      <c r="D1332" s="50"/>
      <c r="E1332" s="50"/>
      <c r="F1332" s="50"/>
      <c r="G1332" s="50"/>
      <c r="H1332" s="50"/>
      <c r="I1332" s="50"/>
      <c r="J1332" s="50">
        <f t="shared" si="85"/>
        <v>0</v>
      </c>
      <c r="K1332" s="50"/>
      <c r="L1332" s="50">
        <f t="shared" si="86"/>
        <v>0</v>
      </c>
      <c r="M1332" s="48" t="str">
        <f t="shared" si="87"/>
        <v/>
      </c>
    </row>
    <row r="1333" spans="1:13">
      <c r="A1333" s="48" t="str">
        <f t="shared" si="84"/>
        <v/>
      </c>
      <c r="B1333" s="49"/>
      <c r="D1333" s="50"/>
      <c r="E1333" s="50"/>
      <c r="F1333" s="50"/>
      <c r="G1333" s="50"/>
      <c r="H1333" s="50"/>
      <c r="I1333" s="50"/>
      <c r="J1333" s="50">
        <f t="shared" si="85"/>
        <v>0</v>
      </c>
      <c r="K1333" s="50"/>
      <c r="L1333" s="50">
        <f t="shared" si="86"/>
        <v>0</v>
      </c>
      <c r="M1333" s="48" t="str">
        <f t="shared" si="87"/>
        <v/>
      </c>
    </row>
    <row r="1334" spans="1:13">
      <c r="A1334" s="48" t="str">
        <f t="shared" si="84"/>
        <v/>
      </c>
      <c r="B1334" s="49"/>
      <c r="D1334" s="50"/>
      <c r="E1334" s="50"/>
      <c r="F1334" s="50"/>
      <c r="G1334" s="50"/>
      <c r="H1334" s="50"/>
      <c r="I1334" s="50"/>
      <c r="J1334" s="50">
        <f t="shared" si="85"/>
        <v>0</v>
      </c>
      <c r="K1334" s="50"/>
      <c r="L1334" s="50">
        <f t="shared" si="86"/>
        <v>0</v>
      </c>
      <c r="M1334" s="48" t="str">
        <f t="shared" si="87"/>
        <v/>
      </c>
    </row>
    <row r="1335" spans="1:13">
      <c r="A1335" s="48" t="str">
        <f t="shared" si="84"/>
        <v/>
      </c>
      <c r="B1335" s="49"/>
      <c r="D1335" s="50"/>
      <c r="E1335" s="50"/>
      <c r="F1335" s="50"/>
      <c r="G1335" s="50"/>
      <c r="H1335" s="50"/>
      <c r="I1335" s="50"/>
      <c r="J1335" s="50">
        <f t="shared" si="85"/>
        <v>0</v>
      </c>
      <c r="K1335" s="50"/>
      <c r="L1335" s="50">
        <f t="shared" si="86"/>
        <v>0</v>
      </c>
      <c r="M1335" s="48" t="str">
        <f t="shared" si="87"/>
        <v/>
      </c>
    </row>
    <row r="1336" spans="1:13">
      <c r="A1336" s="48" t="str">
        <f t="shared" si="84"/>
        <v/>
      </c>
      <c r="B1336" s="49"/>
      <c r="D1336" s="50"/>
      <c r="E1336" s="50"/>
      <c r="F1336" s="50"/>
      <c r="G1336" s="50"/>
      <c r="H1336" s="50"/>
      <c r="I1336" s="50"/>
      <c r="J1336" s="50">
        <f t="shared" si="85"/>
        <v>0</v>
      </c>
      <c r="K1336" s="50"/>
      <c r="L1336" s="50">
        <f t="shared" si="86"/>
        <v>0</v>
      </c>
      <c r="M1336" s="48" t="str">
        <f t="shared" si="87"/>
        <v/>
      </c>
    </row>
    <row r="1337" spans="1:13">
      <c r="A1337" s="48" t="str">
        <f t="shared" si="84"/>
        <v/>
      </c>
      <c r="B1337" s="49"/>
      <c r="D1337" s="50"/>
      <c r="E1337" s="50"/>
      <c r="F1337" s="50"/>
      <c r="G1337" s="50"/>
      <c r="H1337" s="50"/>
      <c r="I1337" s="50"/>
      <c r="J1337" s="50">
        <f t="shared" si="85"/>
        <v>0</v>
      </c>
      <c r="K1337" s="50"/>
      <c r="L1337" s="50">
        <f t="shared" si="86"/>
        <v>0</v>
      </c>
      <c r="M1337" s="48" t="str">
        <f t="shared" si="87"/>
        <v/>
      </c>
    </row>
    <row r="1338" spans="1:13">
      <c r="A1338" s="48" t="str">
        <f t="shared" si="84"/>
        <v/>
      </c>
      <c r="B1338" s="49"/>
      <c r="D1338" s="50"/>
      <c r="E1338" s="50"/>
      <c r="F1338" s="50"/>
      <c r="G1338" s="50"/>
      <c r="H1338" s="50"/>
      <c r="I1338" s="50"/>
      <c r="J1338" s="50">
        <f t="shared" si="85"/>
        <v>0</v>
      </c>
      <c r="K1338" s="50"/>
      <c r="L1338" s="50">
        <f t="shared" si="86"/>
        <v>0</v>
      </c>
      <c r="M1338" s="48" t="str">
        <f t="shared" si="87"/>
        <v/>
      </c>
    </row>
    <row r="1339" spans="1:13">
      <c r="A1339" s="48" t="str">
        <f t="shared" si="84"/>
        <v/>
      </c>
      <c r="B1339" s="49"/>
      <c r="D1339" s="50"/>
      <c r="E1339" s="50"/>
      <c r="F1339" s="50"/>
      <c r="G1339" s="50"/>
      <c r="H1339" s="50"/>
      <c r="I1339" s="50"/>
      <c r="J1339" s="50">
        <f t="shared" si="85"/>
        <v>0</v>
      </c>
      <c r="K1339" s="50"/>
      <c r="L1339" s="50">
        <f t="shared" si="86"/>
        <v>0</v>
      </c>
      <c r="M1339" s="48" t="str">
        <f t="shared" si="87"/>
        <v/>
      </c>
    </row>
    <row r="1340" spans="1:13">
      <c r="A1340" s="48" t="str">
        <f t="shared" si="84"/>
        <v/>
      </c>
      <c r="B1340" s="49"/>
      <c r="D1340" s="50"/>
      <c r="E1340" s="50"/>
      <c r="F1340" s="50"/>
      <c r="G1340" s="50"/>
      <c r="H1340" s="50"/>
      <c r="I1340" s="50"/>
      <c r="J1340" s="50">
        <f t="shared" si="85"/>
        <v>0</v>
      </c>
      <c r="K1340" s="50"/>
      <c r="L1340" s="50">
        <f t="shared" si="86"/>
        <v>0</v>
      </c>
      <c r="M1340" s="48" t="str">
        <f t="shared" si="87"/>
        <v/>
      </c>
    </row>
    <row r="1341" spans="1:13">
      <c r="A1341" s="48" t="str">
        <f t="shared" si="84"/>
        <v/>
      </c>
      <c r="B1341" s="49"/>
      <c r="D1341" s="50"/>
      <c r="E1341" s="50"/>
      <c r="F1341" s="50"/>
      <c r="G1341" s="50"/>
      <c r="H1341" s="50"/>
      <c r="I1341" s="50"/>
      <c r="J1341" s="50">
        <f t="shared" si="85"/>
        <v>0</v>
      </c>
      <c r="K1341" s="50"/>
      <c r="L1341" s="50">
        <f t="shared" si="86"/>
        <v>0</v>
      </c>
      <c r="M1341" s="48" t="str">
        <f t="shared" si="87"/>
        <v/>
      </c>
    </row>
    <row r="1342" spans="1:13">
      <c r="A1342" s="48" t="str">
        <f t="shared" si="84"/>
        <v/>
      </c>
      <c r="B1342" s="49"/>
      <c r="D1342" s="50"/>
      <c r="E1342" s="50"/>
      <c r="F1342" s="50"/>
      <c r="G1342" s="50"/>
      <c r="H1342" s="50"/>
      <c r="I1342" s="50"/>
      <c r="J1342" s="50">
        <f t="shared" si="85"/>
        <v>0</v>
      </c>
      <c r="K1342" s="50"/>
      <c r="L1342" s="50">
        <f t="shared" si="86"/>
        <v>0</v>
      </c>
      <c r="M1342" s="48" t="str">
        <f t="shared" si="87"/>
        <v/>
      </c>
    </row>
    <row r="1343" spans="1:13">
      <c r="A1343" s="48" t="str">
        <f t="shared" si="84"/>
        <v/>
      </c>
      <c r="B1343" s="49"/>
      <c r="D1343" s="50"/>
      <c r="E1343" s="50"/>
      <c r="F1343" s="50"/>
      <c r="G1343" s="50"/>
      <c r="H1343" s="50"/>
      <c r="I1343" s="50"/>
      <c r="J1343" s="50">
        <f t="shared" si="85"/>
        <v>0</v>
      </c>
      <c r="K1343" s="50"/>
      <c r="L1343" s="50">
        <f t="shared" si="86"/>
        <v>0</v>
      </c>
      <c r="M1343" s="48" t="str">
        <f t="shared" si="87"/>
        <v/>
      </c>
    </row>
    <row r="1344" spans="1:13">
      <c r="A1344" s="48" t="str">
        <f t="shared" si="84"/>
        <v/>
      </c>
      <c r="B1344" s="49"/>
      <c r="D1344" s="50"/>
      <c r="E1344" s="50"/>
      <c r="F1344" s="50"/>
      <c r="G1344" s="50"/>
      <c r="H1344" s="50"/>
      <c r="I1344" s="50"/>
      <c r="J1344" s="50">
        <f t="shared" si="85"/>
        <v>0</v>
      </c>
      <c r="K1344" s="50"/>
      <c r="L1344" s="50">
        <f t="shared" si="86"/>
        <v>0</v>
      </c>
      <c r="M1344" s="48" t="str">
        <f t="shared" si="87"/>
        <v/>
      </c>
    </row>
    <row r="1345" spans="1:13">
      <c r="A1345" s="48" t="str">
        <f t="shared" si="84"/>
        <v/>
      </c>
      <c r="B1345" s="49"/>
      <c r="D1345" s="50"/>
      <c r="E1345" s="50"/>
      <c r="F1345" s="50"/>
      <c r="G1345" s="50"/>
      <c r="H1345" s="50"/>
      <c r="I1345" s="50"/>
      <c r="J1345" s="50">
        <f t="shared" si="85"/>
        <v>0</v>
      </c>
      <c r="K1345" s="50"/>
      <c r="L1345" s="50">
        <f t="shared" si="86"/>
        <v>0</v>
      </c>
      <c r="M1345" s="48" t="str">
        <f t="shared" si="87"/>
        <v/>
      </c>
    </row>
    <row r="1346" spans="1:13">
      <c r="A1346" s="48" t="str">
        <f t="shared" si="84"/>
        <v/>
      </c>
      <c r="B1346" s="49"/>
      <c r="D1346" s="50"/>
      <c r="E1346" s="50"/>
      <c r="F1346" s="50"/>
      <c r="G1346" s="50"/>
      <c r="H1346" s="50"/>
      <c r="I1346" s="50"/>
      <c r="J1346" s="50">
        <f t="shared" si="85"/>
        <v>0</v>
      </c>
      <c r="K1346" s="50"/>
      <c r="L1346" s="50">
        <f t="shared" si="86"/>
        <v>0</v>
      </c>
      <c r="M1346" s="48" t="str">
        <f t="shared" si="87"/>
        <v/>
      </c>
    </row>
    <row r="1347" spans="1:13">
      <c r="A1347" s="48" t="str">
        <f t="shared" si="84"/>
        <v/>
      </c>
      <c r="B1347" s="49"/>
      <c r="D1347" s="50"/>
      <c r="E1347" s="50"/>
      <c r="F1347" s="50"/>
      <c r="G1347" s="50"/>
      <c r="H1347" s="50"/>
      <c r="I1347" s="50"/>
      <c r="J1347" s="50">
        <f t="shared" si="85"/>
        <v>0</v>
      </c>
      <c r="K1347" s="50"/>
      <c r="L1347" s="50">
        <f t="shared" si="86"/>
        <v>0</v>
      </c>
      <c r="M1347" s="48" t="str">
        <f t="shared" si="87"/>
        <v/>
      </c>
    </row>
    <row r="1348" spans="1:13">
      <c r="A1348" s="48" t="str">
        <f t="shared" si="84"/>
        <v/>
      </c>
      <c r="B1348" s="49"/>
      <c r="D1348" s="50"/>
      <c r="E1348" s="50"/>
      <c r="F1348" s="50"/>
      <c r="G1348" s="50"/>
      <c r="H1348" s="50"/>
      <c r="I1348" s="50"/>
      <c r="J1348" s="50">
        <f t="shared" si="85"/>
        <v>0</v>
      </c>
      <c r="K1348" s="50"/>
      <c r="L1348" s="50">
        <f t="shared" si="86"/>
        <v>0</v>
      </c>
      <c r="M1348" s="48" t="str">
        <f t="shared" si="87"/>
        <v/>
      </c>
    </row>
    <row r="1349" spans="1:13">
      <c r="A1349" s="48" t="str">
        <f t="shared" si="84"/>
        <v/>
      </c>
      <c r="B1349" s="49"/>
      <c r="D1349" s="50"/>
      <c r="E1349" s="50"/>
      <c r="F1349" s="50"/>
      <c r="G1349" s="50"/>
      <c r="H1349" s="50"/>
      <c r="I1349" s="50"/>
      <c r="J1349" s="50">
        <f t="shared" si="85"/>
        <v>0</v>
      </c>
      <c r="K1349" s="50"/>
      <c r="L1349" s="50">
        <f t="shared" si="86"/>
        <v>0</v>
      </c>
      <c r="M1349" s="48" t="str">
        <f t="shared" si="87"/>
        <v/>
      </c>
    </row>
    <row r="1350" spans="1:13">
      <c r="A1350" s="48" t="str">
        <f t="shared" si="84"/>
        <v/>
      </c>
      <c r="B1350" s="49"/>
      <c r="D1350" s="50"/>
      <c r="E1350" s="50"/>
      <c r="F1350" s="50"/>
      <c r="G1350" s="50"/>
      <c r="H1350" s="50"/>
      <c r="I1350" s="50"/>
      <c r="J1350" s="50">
        <f t="shared" si="85"/>
        <v>0</v>
      </c>
      <c r="K1350" s="50"/>
      <c r="L1350" s="50">
        <f t="shared" si="86"/>
        <v>0</v>
      </c>
      <c r="M1350" s="48" t="str">
        <f t="shared" si="87"/>
        <v/>
      </c>
    </row>
    <row r="1351" spans="1:13">
      <c r="A1351" s="48" t="str">
        <f t="shared" si="84"/>
        <v/>
      </c>
      <c r="B1351" s="49"/>
      <c r="D1351" s="50"/>
      <c r="E1351" s="50"/>
      <c r="F1351" s="50"/>
      <c r="G1351" s="50"/>
      <c r="H1351" s="50"/>
      <c r="I1351" s="50"/>
      <c r="J1351" s="50">
        <f t="shared" si="85"/>
        <v>0</v>
      </c>
      <c r="K1351" s="50"/>
      <c r="L1351" s="50">
        <f t="shared" si="86"/>
        <v>0</v>
      </c>
      <c r="M1351" s="48" t="str">
        <f t="shared" si="87"/>
        <v/>
      </c>
    </row>
    <row r="1352" spans="1:13">
      <c r="A1352" s="48" t="str">
        <f t="shared" si="84"/>
        <v/>
      </c>
      <c r="B1352" s="49"/>
      <c r="D1352" s="50"/>
      <c r="E1352" s="50"/>
      <c r="F1352" s="50"/>
      <c r="G1352" s="50"/>
      <c r="H1352" s="50"/>
      <c r="I1352" s="50"/>
      <c r="J1352" s="50">
        <f t="shared" si="85"/>
        <v>0</v>
      </c>
      <c r="K1352" s="50"/>
      <c r="L1352" s="50">
        <f t="shared" si="86"/>
        <v>0</v>
      </c>
      <c r="M1352" s="48" t="str">
        <f t="shared" si="87"/>
        <v/>
      </c>
    </row>
    <row r="1353" spans="1:13">
      <c r="A1353" s="48" t="str">
        <f t="shared" si="84"/>
        <v/>
      </c>
      <c r="B1353" s="49"/>
      <c r="D1353" s="50"/>
      <c r="E1353" s="50"/>
      <c r="F1353" s="50"/>
      <c r="G1353" s="50"/>
      <c r="H1353" s="50"/>
      <c r="I1353" s="50"/>
      <c r="J1353" s="50">
        <f t="shared" si="85"/>
        <v>0</v>
      </c>
      <c r="K1353" s="50"/>
      <c r="L1353" s="50">
        <f t="shared" si="86"/>
        <v>0</v>
      </c>
      <c r="M1353" s="48" t="str">
        <f t="shared" si="87"/>
        <v/>
      </c>
    </row>
    <row r="1354" spans="1:13">
      <c r="A1354" s="48" t="str">
        <f t="shared" si="84"/>
        <v/>
      </c>
      <c r="B1354" s="49"/>
      <c r="D1354" s="50"/>
      <c r="E1354" s="50"/>
      <c r="F1354" s="50"/>
      <c r="G1354" s="50"/>
      <c r="H1354" s="50"/>
      <c r="I1354" s="50"/>
      <c r="J1354" s="50">
        <f t="shared" si="85"/>
        <v>0</v>
      </c>
      <c r="K1354" s="50"/>
      <c r="L1354" s="50">
        <f t="shared" si="86"/>
        <v>0</v>
      </c>
      <c r="M1354" s="48" t="str">
        <f t="shared" si="87"/>
        <v/>
      </c>
    </row>
    <row r="1355" spans="1:13">
      <c r="A1355" s="48" t="str">
        <f t="shared" si="84"/>
        <v/>
      </c>
      <c r="B1355" s="49"/>
      <c r="D1355" s="50"/>
      <c r="E1355" s="50"/>
      <c r="F1355" s="50"/>
      <c r="G1355" s="50"/>
      <c r="H1355" s="50"/>
      <c r="I1355" s="50"/>
      <c r="J1355" s="50">
        <f t="shared" si="85"/>
        <v>0</v>
      </c>
      <c r="K1355" s="50"/>
      <c r="L1355" s="50">
        <f t="shared" si="86"/>
        <v>0</v>
      </c>
      <c r="M1355" s="48" t="str">
        <f t="shared" si="87"/>
        <v/>
      </c>
    </row>
    <row r="1356" spans="1:13">
      <c r="A1356" s="48" t="str">
        <f t="shared" si="84"/>
        <v/>
      </c>
      <c r="B1356" s="49"/>
      <c r="D1356" s="50"/>
      <c r="E1356" s="50"/>
      <c r="F1356" s="50"/>
      <c r="G1356" s="50"/>
      <c r="H1356" s="50"/>
      <c r="I1356" s="50"/>
      <c r="J1356" s="50">
        <f t="shared" si="85"/>
        <v>0</v>
      </c>
      <c r="K1356" s="50"/>
      <c r="L1356" s="50">
        <f t="shared" si="86"/>
        <v>0</v>
      </c>
      <c r="M1356" s="48" t="str">
        <f t="shared" si="87"/>
        <v/>
      </c>
    </row>
    <row r="1357" spans="1:13">
      <c r="A1357" s="48" t="str">
        <f t="shared" si="84"/>
        <v/>
      </c>
      <c r="B1357" s="49"/>
      <c r="D1357" s="50"/>
      <c r="E1357" s="50"/>
      <c r="F1357" s="50"/>
      <c r="G1357" s="50"/>
      <c r="H1357" s="50"/>
      <c r="I1357" s="50"/>
      <c r="J1357" s="50">
        <f t="shared" si="85"/>
        <v>0</v>
      </c>
      <c r="K1357" s="50"/>
      <c r="L1357" s="50">
        <f t="shared" si="86"/>
        <v>0</v>
      </c>
      <c r="M1357" s="48" t="str">
        <f t="shared" si="87"/>
        <v/>
      </c>
    </row>
    <row r="1358" spans="1:13">
      <c r="A1358" s="48" t="str">
        <f t="shared" si="84"/>
        <v/>
      </c>
      <c r="B1358" s="49"/>
      <c r="D1358" s="50"/>
      <c r="E1358" s="50"/>
      <c r="F1358" s="50"/>
      <c r="G1358" s="50"/>
      <c r="H1358" s="50"/>
      <c r="I1358" s="50"/>
      <c r="J1358" s="50">
        <f t="shared" si="85"/>
        <v>0</v>
      </c>
      <c r="K1358" s="50"/>
      <c r="L1358" s="50">
        <f t="shared" si="86"/>
        <v>0</v>
      </c>
      <c r="M1358" s="48" t="str">
        <f t="shared" si="87"/>
        <v/>
      </c>
    </row>
    <row r="1359" spans="1:13">
      <c r="A1359" s="48" t="str">
        <f t="shared" si="84"/>
        <v/>
      </c>
      <c r="B1359" s="49"/>
      <c r="D1359" s="50"/>
      <c r="E1359" s="50"/>
      <c r="F1359" s="50"/>
      <c r="G1359" s="50"/>
      <c r="H1359" s="50"/>
      <c r="I1359" s="50"/>
      <c r="J1359" s="50">
        <f t="shared" si="85"/>
        <v>0</v>
      </c>
      <c r="K1359" s="50"/>
      <c r="L1359" s="50">
        <f t="shared" si="86"/>
        <v>0</v>
      </c>
      <c r="M1359" s="48" t="str">
        <f t="shared" si="87"/>
        <v/>
      </c>
    </row>
    <row r="1360" spans="1:13">
      <c r="A1360" s="48" t="str">
        <f t="shared" si="84"/>
        <v/>
      </c>
      <c r="B1360" s="49"/>
      <c r="D1360" s="50"/>
      <c r="E1360" s="50"/>
      <c r="F1360" s="50"/>
      <c r="G1360" s="50"/>
      <c r="H1360" s="50"/>
      <c r="I1360" s="50"/>
      <c r="J1360" s="50">
        <f t="shared" si="85"/>
        <v>0</v>
      </c>
      <c r="K1360" s="50"/>
      <c r="L1360" s="50">
        <f t="shared" si="86"/>
        <v>0</v>
      </c>
      <c r="M1360" s="48" t="str">
        <f t="shared" si="87"/>
        <v/>
      </c>
    </row>
    <row r="1361" spans="1:13">
      <c r="A1361" s="48" t="str">
        <f t="shared" si="84"/>
        <v/>
      </c>
      <c r="B1361" s="49"/>
      <c r="D1361" s="50"/>
      <c r="E1361" s="50"/>
      <c r="F1361" s="50"/>
      <c r="G1361" s="50"/>
      <c r="H1361" s="50"/>
      <c r="I1361" s="50"/>
      <c r="J1361" s="50">
        <f t="shared" si="85"/>
        <v>0</v>
      </c>
      <c r="K1361" s="50"/>
      <c r="L1361" s="50">
        <f t="shared" si="86"/>
        <v>0</v>
      </c>
      <c r="M1361" s="48" t="str">
        <f t="shared" si="87"/>
        <v/>
      </c>
    </row>
    <row r="1362" spans="1:13">
      <c r="A1362" s="48" t="str">
        <f t="shared" si="84"/>
        <v/>
      </c>
      <c r="B1362" s="49"/>
      <c r="D1362" s="50"/>
      <c r="E1362" s="50"/>
      <c r="F1362" s="50"/>
      <c r="G1362" s="50"/>
      <c r="H1362" s="50"/>
      <c r="I1362" s="50"/>
      <c r="J1362" s="50">
        <f t="shared" si="85"/>
        <v>0</v>
      </c>
      <c r="K1362" s="50"/>
      <c r="L1362" s="50">
        <f t="shared" si="86"/>
        <v>0</v>
      </c>
      <c r="M1362" s="48" t="str">
        <f t="shared" si="87"/>
        <v/>
      </c>
    </row>
    <row r="1363" spans="1:13">
      <c r="A1363" s="48" t="str">
        <f t="shared" si="84"/>
        <v/>
      </c>
      <c r="B1363" s="49"/>
      <c r="D1363" s="50"/>
      <c r="E1363" s="50"/>
      <c r="F1363" s="50"/>
      <c r="G1363" s="50"/>
      <c r="H1363" s="50"/>
      <c r="I1363" s="50"/>
      <c r="J1363" s="50">
        <f t="shared" si="85"/>
        <v>0</v>
      </c>
      <c r="K1363" s="50"/>
      <c r="L1363" s="50">
        <f t="shared" si="86"/>
        <v>0</v>
      </c>
      <c r="M1363" s="48" t="str">
        <f t="shared" si="87"/>
        <v/>
      </c>
    </row>
    <row r="1364" spans="1:13">
      <c r="A1364" s="48" t="str">
        <f t="shared" si="84"/>
        <v/>
      </c>
      <c r="B1364" s="49"/>
      <c r="D1364" s="50"/>
      <c r="E1364" s="50"/>
      <c r="F1364" s="50"/>
      <c r="G1364" s="50"/>
      <c r="H1364" s="50"/>
      <c r="I1364" s="50"/>
      <c r="J1364" s="50">
        <f t="shared" si="85"/>
        <v>0</v>
      </c>
      <c r="K1364" s="50"/>
      <c r="L1364" s="50">
        <f t="shared" si="86"/>
        <v>0</v>
      </c>
      <c r="M1364" s="48" t="str">
        <f t="shared" si="87"/>
        <v/>
      </c>
    </row>
    <row r="1365" spans="1:13">
      <c r="A1365" s="48" t="str">
        <f t="shared" si="84"/>
        <v/>
      </c>
      <c r="B1365" s="49"/>
      <c r="D1365" s="50"/>
      <c r="E1365" s="50"/>
      <c r="F1365" s="50"/>
      <c r="G1365" s="50"/>
      <c r="H1365" s="50"/>
      <c r="I1365" s="50"/>
      <c r="J1365" s="50">
        <f t="shared" si="85"/>
        <v>0</v>
      </c>
      <c r="K1365" s="50"/>
      <c r="L1365" s="50">
        <f t="shared" si="86"/>
        <v>0</v>
      </c>
      <c r="M1365" s="48" t="str">
        <f t="shared" si="87"/>
        <v/>
      </c>
    </row>
    <row r="1366" spans="1:13">
      <c r="A1366" s="48" t="str">
        <f t="shared" si="84"/>
        <v/>
      </c>
      <c r="B1366" s="49"/>
      <c r="D1366" s="50"/>
      <c r="E1366" s="50"/>
      <c r="F1366" s="50"/>
      <c r="G1366" s="50"/>
      <c r="H1366" s="50"/>
      <c r="I1366" s="50"/>
      <c r="J1366" s="50">
        <f t="shared" si="85"/>
        <v>0</v>
      </c>
      <c r="K1366" s="50"/>
      <c r="L1366" s="50">
        <f t="shared" si="86"/>
        <v>0</v>
      </c>
      <c r="M1366" s="48" t="str">
        <f t="shared" si="87"/>
        <v/>
      </c>
    </row>
    <row r="1367" spans="1:13">
      <c r="A1367" s="48" t="str">
        <f t="shared" si="84"/>
        <v/>
      </c>
      <c r="B1367" s="49"/>
      <c r="D1367" s="50"/>
      <c r="E1367" s="50"/>
      <c r="F1367" s="50"/>
      <c r="G1367" s="50"/>
      <c r="H1367" s="50"/>
      <c r="I1367" s="50"/>
      <c r="J1367" s="50">
        <f t="shared" si="85"/>
        <v>0</v>
      </c>
      <c r="K1367" s="50"/>
      <c r="L1367" s="50">
        <f t="shared" si="86"/>
        <v>0</v>
      </c>
      <c r="M1367" s="48" t="str">
        <f t="shared" si="87"/>
        <v/>
      </c>
    </row>
    <row r="1368" spans="1:13">
      <c r="A1368" s="48" t="str">
        <f t="shared" si="84"/>
        <v/>
      </c>
      <c r="B1368" s="49"/>
      <c r="D1368" s="50"/>
      <c r="E1368" s="50"/>
      <c r="F1368" s="50"/>
      <c r="G1368" s="50"/>
      <c r="H1368" s="50"/>
      <c r="I1368" s="50"/>
      <c r="J1368" s="50">
        <f t="shared" si="85"/>
        <v>0</v>
      </c>
      <c r="K1368" s="50"/>
      <c r="L1368" s="50">
        <f t="shared" si="86"/>
        <v>0</v>
      </c>
      <c r="M1368" s="48" t="str">
        <f t="shared" si="87"/>
        <v/>
      </c>
    </row>
    <row r="1369" spans="1:13">
      <c r="A1369" s="48" t="str">
        <f t="shared" si="84"/>
        <v/>
      </c>
      <c r="B1369" s="49"/>
      <c r="D1369" s="50"/>
      <c r="E1369" s="50"/>
      <c r="F1369" s="50"/>
      <c r="G1369" s="50"/>
      <c r="H1369" s="50"/>
      <c r="I1369" s="50"/>
      <c r="J1369" s="50">
        <f t="shared" si="85"/>
        <v>0</v>
      </c>
      <c r="K1369" s="50"/>
      <c r="L1369" s="50">
        <f t="shared" si="86"/>
        <v>0</v>
      </c>
      <c r="M1369" s="48" t="str">
        <f t="shared" si="87"/>
        <v/>
      </c>
    </row>
    <row r="1370" spans="1:13">
      <c r="A1370" s="48" t="str">
        <f t="shared" si="84"/>
        <v/>
      </c>
      <c r="B1370" s="49"/>
      <c r="D1370" s="50"/>
      <c r="E1370" s="50"/>
      <c r="F1370" s="50"/>
      <c r="G1370" s="50"/>
      <c r="H1370" s="50"/>
      <c r="I1370" s="50"/>
      <c r="J1370" s="50">
        <f t="shared" si="85"/>
        <v>0</v>
      </c>
      <c r="K1370" s="50"/>
      <c r="L1370" s="50">
        <f t="shared" si="86"/>
        <v>0</v>
      </c>
      <c r="M1370" s="48" t="str">
        <f t="shared" si="87"/>
        <v/>
      </c>
    </row>
    <row r="1371" spans="1:13">
      <c r="A1371" s="48" t="str">
        <f t="shared" si="84"/>
        <v/>
      </c>
      <c r="B1371" s="49"/>
      <c r="D1371" s="50"/>
      <c r="E1371" s="50"/>
      <c r="F1371" s="50"/>
      <c r="G1371" s="50"/>
      <c r="H1371" s="50"/>
      <c r="I1371" s="50"/>
      <c r="J1371" s="50">
        <f t="shared" si="85"/>
        <v>0</v>
      </c>
      <c r="K1371" s="50"/>
      <c r="L1371" s="50">
        <f t="shared" si="86"/>
        <v>0</v>
      </c>
      <c r="M1371" s="48" t="str">
        <f t="shared" si="87"/>
        <v/>
      </c>
    </row>
    <row r="1372" spans="1:13">
      <c r="A1372" s="48" t="str">
        <f t="shared" si="84"/>
        <v/>
      </c>
      <c r="B1372" s="49"/>
      <c r="D1372" s="50"/>
      <c r="E1372" s="50"/>
      <c r="F1372" s="50"/>
      <c r="G1372" s="50"/>
      <c r="H1372" s="50"/>
      <c r="I1372" s="50"/>
      <c r="J1372" s="50">
        <f t="shared" si="85"/>
        <v>0</v>
      </c>
      <c r="K1372" s="50"/>
      <c r="L1372" s="50">
        <f t="shared" si="86"/>
        <v>0</v>
      </c>
      <c r="M1372" s="48" t="str">
        <f t="shared" si="87"/>
        <v/>
      </c>
    </row>
    <row r="1373" spans="1:13">
      <c r="A1373" s="48" t="str">
        <f t="shared" si="84"/>
        <v/>
      </c>
      <c r="B1373" s="49"/>
      <c r="D1373" s="50"/>
      <c r="E1373" s="50"/>
      <c r="F1373" s="50"/>
      <c r="G1373" s="50"/>
      <c r="H1373" s="50"/>
      <c r="I1373" s="50"/>
      <c r="J1373" s="50">
        <f t="shared" si="85"/>
        <v>0</v>
      </c>
      <c r="K1373" s="50"/>
      <c r="L1373" s="50">
        <f t="shared" si="86"/>
        <v>0</v>
      </c>
      <c r="M1373" s="48" t="str">
        <f t="shared" si="87"/>
        <v/>
      </c>
    </row>
    <row r="1374" spans="1:13">
      <c r="A1374" s="48" t="str">
        <f t="shared" si="84"/>
        <v/>
      </c>
      <c r="B1374" s="49"/>
      <c r="D1374" s="50"/>
      <c r="E1374" s="50"/>
      <c r="F1374" s="50"/>
      <c r="G1374" s="50"/>
      <c r="H1374" s="50"/>
      <c r="I1374" s="50"/>
      <c r="J1374" s="50">
        <f t="shared" si="85"/>
        <v>0</v>
      </c>
      <c r="K1374" s="50"/>
      <c r="L1374" s="50">
        <f t="shared" si="86"/>
        <v>0</v>
      </c>
      <c r="M1374" s="48" t="str">
        <f t="shared" si="87"/>
        <v/>
      </c>
    </row>
    <row r="1375" spans="1:13">
      <c r="A1375" s="48" t="str">
        <f t="shared" si="84"/>
        <v/>
      </c>
      <c r="B1375" s="49"/>
      <c r="D1375" s="50"/>
      <c r="E1375" s="50"/>
      <c r="F1375" s="50"/>
      <c r="G1375" s="50"/>
      <c r="H1375" s="50"/>
      <c r="I1375" s="50"/>
      <c r="J1375" s="50">
        <f t="shared" si="85"/>
        <v>0</v>
      </c>
      <c r="K1375" s="50"/>
      <c r="L1375" s="50">
        <f t="shared" si="86"/>
        <v>0</v>
      </c>
      <c r="M1375" s="48" t="str">
        <f t="shared" si="87"/>
        <v/>
      </c>
    </row>
    <row r="1376" spans="1:13">
      <c r="A1376" s="48" t="str">
        <f t="shared" si="84"/>
        <v/>
      </c>
      <c r="B1376" s="49"/>
      <c r="D1376" s="50"/>
      <c r="E1376" s="50"/>
      <c r="F1376" s="50"/>
      <c r="G1376" s="50"/>
      <c r="H1376" s="50"/>
      <c r="I1376" s="50"/>
      <c r="J1376" s="50">
        <f t="shared" si="85"/>
        <v>0</v>
      </c>
      <c r="K1376" s="50"/>
      <c r="L1376" s="50">
        <f t="shared" si="86"/>
        <v>0</v>
      </c>
      <c r="M1376" s="48" t="str">
        <f t="shared" si="87"/>
        <v/>
      </c>
    </row>
    <row r="1377" spans="1:13">
      <c r="A1377" s="48" t="str">
        <f t="shared" si="84"/>
        <v/>
      </c>
      <c r="B1377" s="49"/>
      <c r="D1377" s="50"/>
      <c r="E1377" s="50"/>
      <c r="F1377" s="50"/>
      <c r="G1377" s="50"/>
      <c r="H1377" s="50"/>
      <c r="I1377" s="50"/>
      <c r="J1377" s="50">
        <f t="shared" si="85"/>
        <v>0</v>
      </c>
      <c r="K1377" s="50"/>
      <c r="L1377" s="50">
        <f t="shared" si="86"/>
        <v>0</v>
      </c>
      <c r="M1377" s="48" t="str">
        <f t="shared" si="87"/>
        <v/>
      </c>
    </row>
    <row r="1378" spans="1:13">
      <c r="A1378" s="48" t="str">
        <f t="shared" si="84"/>
        <v/>
      </c>
      <c r="B1378" s="49"/>
      <c r="D1378" s="50"/>
      <c r="E1378" s="50"/>
      <c r="F1378" s="50"/>
      <c r="G1378" s="50"/>
      <c r="H1378" s="50"/>
      <c r="I1378" s="50"/>
      <c r="J1378" s="50">
        <f t="shared" si="85"/>
        <v>0</v>
      </c>
      <c r="K1378" s="50"/>
      <c r="L1378" s="50">
        <f t="shared" si="86"/>
        <v>0</v>
      </c>
      <c r="M1378" s="48" t="str">
        <f t="shared" si="87"/>
        <v/>
      </c>
    </row>
    <row r="1379" spans="1:13">
      <c r="A1379" s="48" t="str">
        <f t="shared" si="84"/>
        <v/>
      </c>
      <c r="B1379" s="49"/>
      <c r="D1379" s="50"/>
      <c r="E1379" s="50"/>
      <c r="F1379" s="50"/>
      <c r="G1379" s="50"/>
      <c r="H1379" s="50"/>
      <c r="I1379" s="50"/>
      <c r="J1379" s="50">
        <f t="shared" si="85"/>
        <v>0</v>
      </c>
      <c r="K1379" s="50"/>
      <c r="L1379" s="50">
        <f t="shared" si="86"/>
        <v>0</v>
      </c>
      <c r="M1379" s="48" t="str">
        <f t="shared" si="87"/>
        <v/>
      </c>
    </row>
    <row r="1380" spans="1:13">
      <c r="A1380" s="48" t="str">
        <f t="shared" si="84"/>
        <v/>
      </c>
      <c r="B1380" s="49"/>
      <c r="D1380" s="50"/>
      <c r="E1380" s="50"/>
      <c r="F1380" s="50"/>
      <c r="G1380" s="50"/>
      <c r="H1380" s="50"/>
      <c r="I1380" s="50"/>
      <c r="J1380" s="50">
        <f t="shared" si="85"/>
        <v>0</v>
      </c>
      <c r="K1380" s="50"/>
      <c r="L1380" s="50">
        <f t="shared" si="86"/>
        <v>0</v>
      </c>
      <c r="M1380" s="48" t="str">
        <f t="shared" si="87"/>
        <v/>
      </c>
    </row>
    <row r="1381" spans="1:13">
      <c r="A1381" s="48" t="str">
        <f t="shared" ref="A1381:A1444" si="88">IF(ISBLANK(B1381),"",A1380+1)</f>
        <v/>
      </c>
      <c r="B1381" s="49"/>
      <c r="D1381" s="50"/>
      <c r="E1381" s="50"/>
      <c r="F1381" s="50"/>
      <c r="G1381" s="50"/>
      <c r="H1381" s="50"/>
      <c r="I1381" s="50"/>
      <c r="J1381" s="50">
        <f t="shared" ref="J1381:J1444" si="89">SUM(D1381:I1381)</f>
        <v>0</v>
      </c>
      <c r="K1381" s="50"/>
      <c r="L1381" s="50">
        <f t="shared" ref="L1381:L1444" si="90">IF(ISERROR(ROUNDUP(K1381/J1381,-3)),0,ROUNDUP(K1381/J1381,-3))</f>
        <v>0</v>
      </c>
      <c r="M1381" s="48" t="str">
        <f t="shared" ref="M1381:M1444" si="91">IF(ISBLANK(B1381),"",MONTH(B1381))</f>
        <v/>
      </c>
    </row>
    <row r="1382" spans="1:13">
      <c r="A1382" s="48" t="str">
        <f t="shared" si="88"/>
        <v/>
      </c>
      <c r="B1382" s="49"/>
      <c r="D1382" s="50"/>
      <c r="E1382" s="50"/>
      <c r="F1382" s="50"/>
      <c r="G1382" s="50"/>
      <c r="H1382" s="50"/>
      <c r="I1382" s="50"/>
      <c r="J1382" s="50">
        <f t="shared" si="89"/>
        <v>0</v>
      </c>
      <c r="K1382" s="50"/>
      <c r="L1382" s="50">
        <f t="shared" si="90"/>
        <v>0</v>
      </c>
      <c r="M1382" s="48" t="str">
        <f t="shared" si="91"/>
        <v/>
      </c>
    </row>
    <row r="1383" spans="1:13">
      <c r="A1383" s="48" t="str">
        <f t="shared" si="88"/>
        <v/>
      </c>
      <c r="B1383" s="49"/>
      <c r="D1383" s="50"/>
      <c r="E1383" s="50"/>
      <c r="F1383" s="50"/>
      <c r="G1383" s="50"/>
      <c r="H1383" s="50"/>
      <c r="I1383" s="50"/>
      <c r="J1383" s="50">
        <f t="shared" si="89"/>
        <v>0</v>
      </c>
      <c r="K1383" s="50"/>
      <c r="L1383" s="50">
        <f t="shared" si="90"/>
        <v>0</v>
      </c>
      <c r="M1383" s="48" t="str">
        <f t="shared" si="91"/>
        <v/>
      </c>
    </row>
    <row r="1384" spans="1:13">
      <c r="A1384" s="48" t="str">
        <f t="shared" si="88"/>
        <v/>
      </c>
      <c r="B1384" s="49"/>
      <c r="D1384" s="50"/>
      <c r="E1384" s="50"/>
      <c r="F1384" s="50"/>
      <c r="G1384" s="50"/>
      <c r="H1384" s="50"/>
      <c r="I1384" s="50"/>
      <c r="J1384" s="50">
        <f t="shared" si="89"/>
        <v>0</v>
      </c>
      <c r="K1384" s="50"/>
      <c r="L1384" s="50">
        <f t="shared" si="90"/>
        <v>0</v>
      </c>
      <c r="M1384" s="48" t="str">
        <f t="shared" si="91"/>
        <v/>
      </c>
    </row>
    <row r="1385" spans="1:13">
      <c r="A1385" s="48" t="str">
        <f t="shared" si="88"/>
        <v/>
      </c>
      <c r="B1385" s="49"/>
      <c r="D1385" s="50"/>
      <c r="E1385" s="50"/>
      <c r="F1385" s="50"/>
      <c r="G1385" s="50"/>
      <c r="H1385" s="50"/>
      <c r="I1385" s="50"/>
      <c r="J1385" s="50">
        <f t="shared" si="89"/>
        <v>0</v>
      </c>
      <c r="K1385" s="50"/>
      <c r="L1385" s="50">
        <f t="shared" si="90"/>
        <v>0</v>
      </c>
      <c r="M1385" s="48" t="str">
        <f t="shared" si="91"/>
        <v/>
      </c>
    </row>
    <row r="1386" spans="1:13">
      <c r="A1386" s="48" t="str">
        <f t="shared" si="88"/>
        <v/>
      </c>
      <c r="B1386" s="49"/>
      <c r="D1386" s="50"/>
      <c r="E1386" s="50"/>
      <c r="F1386" s="50"/>
      <c r="G1386" s="50"/>
      <c r="H1386" s="50"/>
      <c r="I1386" s="50"/>
      <c r="J1386" s="50">
        <f t="shared" si="89"/>
        <v>0</v>
      </c>
      <c r="K1386" s="50"/>
      <c r="L1386" s="50">
        <f t="shared" si="90"/>
        <v>0</v>
      </c>
      <c r="M1386" s="48" t="str">
        <f t="shared" si="91"/>
        <v/>
      </c>
    </row>
    <row r="1387" spans="1:13">
      <c r="A1387" s="48" t="str">
        <f t="shared" si="88"/>
        <v/>
      </c>
      <c r="B1387" s="49"/>
      <c r="D1387" s="50"/>
      <c r="E1387" s="50"/>
      <c r="F1387" s="50"/>
      <c r="G1387" s="50"/>
      <c r="H1387" s="50"/>
      <c r="I1387" s="50"/>
      <c r="J1387" s="50">
        <f t="shared" si="89"/>
        <v>0</v>
      </c>
      <c r="K1387" s="50"/>
      <c r="L1387" s="50">
        <f t="shared" si="90"/>
        <v>0</v>
      </c>
      <c r="M1387" s="48" t="str">
        <f t="shared" si="91"/>
        <v/>
      </c>
    </row>
    <row r="1388" spans="1:13">
      <c r="A1388" s="48" t="str">
        <f t="shared" si="88"/>
        <v/>
      </c>
      <c r="B1388" s="49"/>
      <c r="D1388" s="50"/>
      <c r="E1388" s="50"/>
      <c r="F1388" s="50"/>
      <c r="G1388" s="50"/>
      <c r="H1388" s="50"/>
      <c r="I1388" s="50"/>
      <c r="J1388" s="50">
        <f t="shared" si="89"/>
        <v>0</v>
      </c>
      <c r="K1388" s="50"/>
      <c r="L1388" s="50">
        <f t="shared" si="90"/>
        <v>0</v>
      </c>
      <c r="M1388" s="48" t="str">
        <f t="shared" si="91"/>
        <v/>
      </c>
    </row>
    <row r="1389" spans="1:13">
      <c r="A1389" s="48" t="str">
        <f t="shared" si="88"/>
        <v/>
      </c>
      <c r="B1389" s="49"/>
      <c r="D1389" s="50"/>
      <c r="E1389" s="50"/>
      <c r="F1389" s="50"/>
      <c r="G1389" s="50"/>
      <c r="H1389" s="50"/>
      <c r="I1389" s="50"/>
      <c r="J1389" s="50">
        <f t="shared" si="89"/>
        <v>0</v>
      </c>
      <c r="K1389" s="50"/>
      <c r="L1389" s="50">
        <f t="shared" si="90"/>
        <v>0</v>
      </c>
      <c r="M1389" s="48" t="str">
        <f t="shared" si="91"/>
        <v/>
      </c>
    </row>
    <row r="1390" spans="1:13">
      <c r="A1390" s="48" t="str">
        <f t="shared" si="88"/>
        <v/>
      </c>
      <c r="B1390" s="49"/>
      <c r="D1390" s="50"/>
      <c r="E1390" s="50"/>
      <c r="F1390" s="50"/>
      <c r="G1390" s="50"/>
      <c r="H1390" s="50"/>
      <c r="I1390" s="50"/>
      <c r="J1390" s="50">
        <f t="shared" si="89"/>
        <v>0</v>
      </c>
      <c r="K1390" s="50"/>
      <c r="L1390" s="50">
        <f t="shared" si="90"/>
        <v>0</v>
      </c>
      <c r="M1390" s="48" t="str">
        <f t="shared" si="91"/>
        <v/>
      </c>
    </row>
    <row r="1391" spans="1:13">
      <c r="A1391" s="48" t="str">
        <f t="shared" si="88"/>
        <v/>
      </c>
      <c r="B1391" s="49"/>
      <c r="D1391" s="50"/>
      <c r="E1391" s="50"/>
      <c r="F1391" s="50"/>
      <c r="G1391" s="50"/>
      <c r="H1391" s="50"/>
      <c r="I1391" s="50"/>
      <c r="J1391" s="50">
        <f t="shared" si="89"/>
        <v>0</v>
      </c>
      <c r="K1391" s="50"/>
      <c r="L1391" s="50">
        <f t="shared" si="90"/>
        <v>0</v>
      </c>
      <c r="M1391" s="48" t="str">
        <f t="shared" si="91"/>
        <v/>
      </c>
    </row>
    <row r="1392" spans="1:13">
      <c r="A1392" s="48" t="str">
        <f t="shared" si="88"/>
        <v/>
      </c>
      <c r="B1392" s="49"/>
      <c r="D1392" s="50"/>
      <c r="E1392" s="50"/>
      <c r="F1392" s="50"/>
      <c r="G1392" s="50"/>
      <c r="H1392" s="50"/>
      <c r="I1392" s="50"/>
      <c r="J1392" s="50">
        <f t="shared" si="89"/>
        <v>0</v>
      </c>
      <c r="K1392" s="50"/>
      <c r="L1392" s="50">
        <f t="shared" si="90"/>
        <v>0</v>
      </c>
      <c r="M1392" s="48" t="str">
        <f t="shared" si="91"/>
        <v/>
      </c>
    </row>
    <row r="1393" spans="1:13">
      <c r="A1393" s="48" t="str">
        <f t="shared" si="88"/>
        <v/>
      </c>
      <c r="B1393" s="49"/>
      <c r="D1393" s="50"/>
      <c r="E1393" s="50"/>
      <c r="F1393" s="50"/>
      <c r="G1393" s="50"/>
      <c r="H1393" s="50"/>
      <c r="I1393" s="50"/>
      <c r="J1393" s="50">
        <f t="shared" si="89"/>
        <v>0</v>
      </c>
      <c r="K1393" s="50"/>
      <c r="L1393" s="50">
        <f t="shared" si="90"/>
        <v>0</v>
      </c>
      <c r="M1393" s="48" t="str">
        <f t="shared" si="91"/>
        <v/>
      </c>
    </row>
    <row r="1394" spans="1:13">
      <c r="A1394" s="48" t="str">
        <f t="shared" si="88"/>
        <v/>
      </c>
      <c r="B1394" s="49"/>
      <c r="D1394" s="50"/>
      <c r="E1394" s="50"/>
      <c r="F1394" s="50"/>
      <c r="G1394" s="50"/>
      <c r="H1394" s="50"/>
      <c r="I1394" s="50"/>
      <c r="J1394" s="50">
        <f t="shared" si="89"/>
        <v>0</v>
      </c>
      <c r="K1394" s="50"/>
      <c r="L1394" s="50">
        <f t="shared" si="90"/>
        <v>0</v>
      </c>
      <c r="M1394" s="48" t="str">
        <f t="shared" si="91"/>
        <v/>
      </c>
    </row>
    <row r="1395" spans="1:13">
      <c r="A1395" s="48" t="str">
        <f t="shared" si="88"/>
        <v/>
      </c>
      <c r="B1395" s="49"/>
      <c r="D1395" s="50"/>
      <c r="E1395" s="50"/>
      <c r="F1395" s="50"/>
      <c r="G1395" s="50"/>
      <c r="H1395" s="50"/>
      <c r="I1395" s="50"/>
      <c r="J1395" s="50">
        <f t="shared" si="89"/>
        <v>0</v>
      </c>
      <c r="K1395" s="50"/>
      <c r="L1395" s="50">
        <f t="shared" si="90"/>
        <v>0</v>
      </c>
      <c r="M1395" s="48" t="str">
        <f t="shared" si="91"/>
        <v/>
      </c>
    </row>
    <row r="1396" spans="1:13">
      <c r="A1396" s="48" t="str">
        <f t="shared" si="88"/>
        <v/>
      </c>
      <c r="B1396" s="49"/>
      <c r="D1396" s="50"/>
      <c r="E1396" s="50"/>
      <c r="F1396" s="50"/>
      <c r="G1396" s="50"/>
      <c r="H1396" s="50"/>
      <c r="I1396" s="50"/>
      <c r="J1396" s="50">
        <f t="shared" si="89"/>
        <v>0</v>
      </c>
      <c r="K1396" s="50"/>
      <c r="L1396" s="50">
        <f t="shared" si="90"/>
        <v>0</v>
      </c>
      <c r="M1396" s="48" t="str">
        <f t="shared" si="91"/>
        <v/>
      </c>
    </row>
    <row r="1397" spans="1:13">
      <c r="A1397" s="48" t="str">
        <f t="shared" si="88"/>
        <v/>
      </c>
      <c r="B1397" s="49"/>
      <c r="D1397" s="50"/>
      <c r="E1397" s="50"/>
      <c r="F1397" s="50"/>
      <c r="G1397" s="50"/>
      <c r="H1397" s="50"/>
      <c r="I1397" s="50"/>
      <c r="J1397" s="50">
        <f t="shared" si="89"/>
        <v>0</v>
      </c>
      <c r="K1397" s="50"/>
      <c r="L1397" s="50">
        <f t="shared" si="90"/>
        <v>0</v>
      </c>
      <c r="M1397" s="48" t="str">
        <f t="shared" si="91"/>
        <v/>
      </c>
    </row>
    <row r="1398" spans="1:13">
      <c r="A1398" s="48" t="str">
        <f t="shared" si="88"/>
        <v/>
      </c>
      <c r="B1398" s="49"/>
      <c r="D1398" s="50"/>
      <c r="E1398" s="50"/>
      <c r="F1398" s="50"/>
      <c r="G1398" s="50"/>
      <c r="H1398" s="50"/>
      <c r="I1398" s="50"/>
      <c r="J1398" s="50">
        <f t="shared" si="89"/>
        <v>0</v>
      </c>
      <c r="K1398" s="50"/>
      <c r="L1398" s="50">
        <f t="shared" si="90"/>
        <v>0</v>
      </c>
      <c r="M1398" s="48" t="str">
        <f t="shared" si="91"/>
        <v/>
      </c>
    </row>
    <row r="1399" spans="1:13">
      <c r="A1399" s="48" t="str">
        <f t="shared" si="88"/>
        <v/>
      </c>
      <c r="B1399" s="49"/>
      <c r="D1399" s="50"/>
      <c r="E1399" s="50"/>
      <c r="F1399" s="50"/>
      <c r="G1399" s="50"/>
      <c r="H1399" s="50"/>
      <c r="I1399" s="50"/>
      <c r="J1399" s="50">
        <f t="shared" si="89"/>
        <v>0</v>
      </c>
      <c r="K1399" s="50"/>
      <c r="L1399" s="50">
        <f t="shared" si="90"/>
        <v>0</v>
      </c>
      <c r="M1399" s="48" t="str">
        <f t="shared" si="91"/>
        <v/>
      </c>
    </row>
    <row r="1400" spans="1:13">
      <c r="A1400" s="48" t="str">
        <f t="shared" si="88"/>
        <v/>
      </c>
      <c r="B1400" s="49"/>
      <c r="D1400" s="50"/>
      <c r="E1400" s="50"/>
      <c r="F1400" s="50"/>
      <c r="G1400" s="50"/>
      <c r="H1400" s="50"/>
      <c r="I1400" s="50"/>
      <c r="J1400" s="50">
        <f t="shared" si="89"/>
        <v>0</v>
      </c>
      <c r="K1400" s="50"/>
      <c r="L1400" s="50">
        <f t="shared" si="90"/>
        <v>0</v>
      </c>
      <c r="M1400" s="48" t="str">
        <f t="shared" si="91"/>
        <v/>
      </c>
    </row>
    <row r="1401" spans="1:13">
      <c r="A1401" s="48" t="str">
        <f t="shared" si="88"/>
        <v/>
      </c>
      <c r="B1401" s="49"/>
      <c r="D1401" s="50"/>
      <c r="E1401" s="50"/>
      <c r="F1401" s="50"/>
      <c r="G1401" s="50"/>
      <c r="H1401" s="50"/>
      <c r="I1401" s="50"/>
      <c r="J1401" s="50">
        <f t="shared" si="89"/>
        <v>0</v>
      </c>
      <c r="K1401" s="50"/>
      <c r="L1401" s="50">
        <f t="shared" si="90"/>
        <v>0</v>
      </c>
      <c r="M1401" s="48" t="str">
        <f t="shared" si="91"/>
        <v/>
      </c>
    </row>
    <row r="1402" spans="1:13">
      <c r="A1402" s="48" t="str">
        <f t="shared" si="88"/>
        <v/>
      </c>
      <c r="B1402" s="49"/>
      <c r="D1402" s="50"/>
      <c r="E1402" s="50"/>
      <c r="F1402" s="50"/>
      <c r="G1402" s="50"/>
      <c r="H1402" s="50"/>
      <c r="I1402" s="50"/>
      <c r="J1402" s="50">
        <f t="shared" si="89"/>
        <v>0</v>
      </c>
      <c r="K1402" s="50"/>
      <c r="L1402" s="50">
        <f t="shared" si="90"/>
        <v>0</v>
      </c>
      <c r="M1402" s="48" t="str">
        <f t="shared" si="91"/>
        <v/>
      </c>
    </row>
    <row r="1403" spans="1:13">
      <c r="A1403" s="48" t="str">
        <f t="shared" si="88"/>
        <v/>
      </c>
      <c r="B1403" s="49"/>
      <c r="D1403" s="50"/>
      <c r="E1403" s="50"/>
      <c r="F1403" s="50"/>
      <c r="G1403" s="50"/>
      <c r="H1403" s="50"/>
      <c r="I1403" s="50"/>
      <c r="J1403" s="50">
        <f t="shared" si="89"/>
        <v>0</v>
      </c>
      <c r="K1403" s="50"/>
      <c r="L1403" s="50">
        <f t="shared" si="90"/>
        <v>0</v>
      </c>
      <c r="M1403" s="48" t="str">
        <f t="shared" si="91"/>
        <v/>
      </c>
    </row>
    <row r="1404" spans="1:13">
      <c r="A1404" s="48" t="str">
        <f t="shared" si="88"/>
        <v/>
      </c>
      <c r="B1404" s="49"/>
      <c r="D1404" s="50"/>
      <c r="E1404" s="50"/>
      <c r="F1404" s="50"/>
      <c r="G1404" s="50"/>
      <c r="H1404" s="50"/>
      <c r="I1404" s="50"/>
      <c r="J1404" s="50">
        <f t="shared" si="89"/>
        <v>0</v>
      </c>
      <c r="K1404" s="50"/>
      <c r="L1404" s="50">
        <f t="shared" si="90"/>
        <v>0</v>
      </c>
      <c r="M1404" s="48" t="str">
        <f t="shared" si="91"/>
        <v/>
      </c>
    </row>
    <row r="1405" spans="1:13">
      <c r="A1405" s="48" t="str">
        <f t="shared" si="88"/>
        <v/>
      </c>
      <c r="B1405" s="49"/>
      <c r="D1405" s="50"/>
      <c r="E1405" s="50"/>
      <c r="F1405" s="50"/>
      <c r="G1405" s="50"/>
      <c r="H1405" s="50"/>
      <c r="I1405" s="50"/>
      <c r="J1405" s="50">
        <f t="shared" si="89"/>
        <v>0</v>
      </c>
      <c r="K1405" s="50"/>
      <c r="L1405" s="50">
        <f t="shared" si="90"/>
        <v>0</v>
      </c>
      <c r="M1405" s="48" t="str">
        <f t="shared" si="91"/>
        <v/>
      </c>
    </row>
    <row r="1406" spans="1:13">
      <c r="A1406" s="48" t="str">
        <f t="shared" si="88"/>
        <v/>
      </c>
      <c r="B1406" s="49"/>
      <c r="D1406" s="50"/>
      <c r="E1406" s="50"/>
      <c r="F1406" s="50"/>
      <c r="G1406" s="50"/>
      <c r="H1406" s="50"/>
      <c r="I1406" s="50"/>
      <c r="J1406" s="50">
        <f t="shared" si="89"/>
        <v>0</v>
      </c>
      <c r="K1406" s="50"/>
      <c r="L1406" s="50">
        <f t="shared" si="90"/>
        <v>0</v>
      </c>
      <c r="M1406" s="48" t="str">
        <f t="shared" si="91"/>
        <v/>
      </c>
    </row>
    <row r="1407" spans="1:13">
      <c r="A1407" s="48" t="str">
        <f t="shared" si="88"/>
        <v/>
      </c>
      <c r="B1407" s="49"/>
      <c r="D1407" s="50"/>
      <c r="E1407" s="50"/>
      <c r="F1407" s="50"/>
      <c r="G1407" s="50"/>
      <c r="H1407" s="50"/>
      <c r="I1407" s="50"/>
      <c r="J1407" s="50">
        <f t="shared" si="89"/>
        <v>0</v>
      </c>
      <c r="K1407" s="50"/>
      <c r="L1407" s="50">
        <f t="shared" si="90"/>
        <v>0</v>
      </c>
      <c r="M1407" s="48" t="str">
        <f t="shared" si="91"/>
        <v/>
      </c>
    </row>
    <row r="1408" spans="1:13">
      <c r="A1408" s="48" t="str">
        <f t="shared" si="88"/>
        <v/>
      </c>
      <c r="B1408" s="49"/>
      <c r="D1408" s="50"/>
      <c r="E1408" s="50"/>
      <c r="F1408" s="50"/>
      <c r="G1408" s="50"/>
      <c r="H1408" s="50"/>
      <c r="I1408" s="50"/>
      <c r="J1408" s="50">
        <f t="shared" si="89"/>
        <v>0</v>
      </c>
      <c r="K1408" s="50"/>
      <c r="L1408" s="50">
        <f t="shared" si="90"/>
        <v>0</v>
      </c>
      <c r="M1408" s="48" t="str">
        <f t="shared" si="91"/>
        <v/>
      </c>
    </row>
    <row r="1409" spans="1:13">
      <c r="A1409" s="48" t="str">
        <f t="shared" si="88"/>
        <v/>
      </c>
      <c r="B1409" s="49"/>
      <c r="D1409" s="50"/>
      <c r="E1409" s="50"/>
      <c r="F1409" s="50"/>
      <c r="G1409" s="50"/>
      <c r="H1409" s="50"/>
      <c r="I1409" s="50"/>
      <c r="J1409" s="50">
        <f t="shared" si="89"/>
        <v>0</v>
      </c>
      <c r="K1409" s="50"/>
      <c r="L1409" s="50">
        <f t="shared" si="90"/>
        <v>0</v>
      </c>
      <c r="M1409" s="48" t="str">
        <f t="shared" si="91"/>
        <v/>
      </c>
    </row>
    <row r="1410" spans="1:13">
      <c r="A1410" s="48" t="str">
        <f t="shared" si="88"/>
        <v/>
      </c>
      <c r="B1410" s="49"/>
      <c r="D1410" s="50"/>
      <c r="E1410" s="50"/>
      <c r="F1410" s="50"/>
      <c r="G1410" s="50"/>
      <c r="H1410" s="50"/>
      <c r="I1410" s="50"/>
      <c r="J1410" s="50">
        <f t="shared" si="89"/>
        <v>0</v>
      </c>
      <c r="K1410" s="50"/>
      <c r="L1410" s="50">
        <f t="shared" si="90"/>
        <v>0</v>
      </c>
      <c r="M1410" s="48" t="str">
        <f t="shared" si="91"/>
        <v/>
      </c>
    </row>
    <row r="1411" spans="1:13">
      <c r="A1411" s="48" t="str">
        <f t="shared" si="88"/>
        <v/>
      </c>
      <c r="B1411" s="49"/>
      <c r="D1411" s="50"/>
      <c r="E1411" s="50"/>
      <c r="F1411" s="50"/>
      <c r="G1411" s="50"/>
      <c r="H1411" s="50"/>
      <c r="I1411" s="50"/>
      <c r="J1411" s="50">
        <f t="shared" si="89"/>
        <v>0</v>
      </c>
      <c r="K1411" s="50"/>
      <c r="L1411" s="50">
        <f t="shared" si="90"/>
        <v>0</v>
      </c>
      <c r="M1411" s="48" t="str">
        <f t="shared" si="91"/>
        <v/>
      </c>
    </row>
    <row r="1412" spans="1:13">
      <c r="A1412" s="48" t="str">
        <f t="shared" si="88"/>
        <v/>
      </c>
      <c r="B1412" s="49"/>
      <c r="D1412" s="50"/>
      <c r="E1412" s="50"/>
      <c r="F1412" s="50"/>
      <c r="G1412" s="50"/>
      <c r="H1412" s="50"/>
      <c r="I1412" s="50"/>
      <c r="J1412" s="50">
        <f t="shared" si="89"/>
        <v>0</v>
      </c>
      <c r="K1412" s="50"/>
      <c r="L1412" s="50">
        <f t="shared" si="90"/>
        <v>0</v>
      </c>
      <c r="M1412" s="48" t="str">
        <f t="shared" si="91"/>
        <v/>
      </c>
    </row>
    <row r="1413" spans="1:13">
      <c r="A1413" s="48" t="str">
        <f t="shared" si="88"/>
        <v/>
      </c>
      <c r="B1413" s="49"/>
      <c r="D1413" s="50"/>
      <c r="E1413" s="50"/>
      <c r="F1413" s="50"/>
      <c r="G1413" s="50"/>
      <c r="H1413" s="50"/>
      <c r="I1413" s="50"/>
      <c r="J1413" s="50">
        <f t="shared" si="89"/>
        <v>0</v>
      </c>
      <c r="K1413" s="50"/>
      <c r="L1413" s="50">
        <f t="shared" si="90"/>
        <v>0</v>
      </c>
      <c r="M1413" s="48" t="str">
        <f t="shared" si="91"/>
        <v/>
      </c>
    </row>
    <row r="1414" spans="1:13">
      <c r="A1414" s="48" t="str">
        <f t="shared" si="88"/>
        <v/>
      </c>
      <c r="B1414" s="49"/>
      <c r="D1414" s="50"/>
      <c r="E1414" s="50"/>
      <c r="F1414" s="50"/>
      <c r="G1414" s="50"/>
      <c r="H1414" s="50"/>
      <c r="I1414" s="50"/>
      <c r="J1414" s="50">
        <f t="shared" si="89"/>
        <v>0</v>
      </c>
      <c r="K1414" s="50"/>
      <c r="L1414" s="50">
        <f t="shared" si="90"/>
        <v>0</v>
      </c>
      <c r="M1414" s="48" t="str">
        <f t="shared" si="91"/>
        <v/>
      </c>
    </row>
    <row r="1415" spans="1:13">
      <c r="A1415" s="48" t="str">
        <f t="shared" si="88"/>
        <v/>
      </c>
      <c r="B1415" s="49"/>
      <c r="D1415" s="50"/>
      <c r="E1415" s="50"/>
      <c r="F1415" s="50"/>
      <c r="G1415" s="50"/>
      <c r="H1415" s="50"/>
      <c r="I1415" s="50"/>
      <c r="J1415" s="50">
        <f t="shared" si="89"/>
        <v>0</v>
      </c>
      <c r="K1415" s="50"/>
      <c r="L1415" s="50">
        <f t="shared" si="90"/>
        <v>0</v>
      </c>
      <c r="M1415" s="48" t="str">
        <f t="shared" si="91"/>
        <v/>
      </c>
    </row>
    <row r="1416" spans="1:13">
      <c r="A1416" s="48" t="str">
        <f t="shared" si="88"/>
        <v/>
      </c>
      <c r="B1416" s="49"/>
      <c r="D1416" s="50"/>
      <c r="E1416" s="50"/>
      <c r="F1416" s="50"/>
      <c r="G1416" s="50"/>
      <c r="H1416" s="50"/>
      <c r="I1416" s="50"/>
      <c r="J1416" s="50">
        <f t="shared" si="89"/>
        <v>0</v>
      </c>
      <c r="K1416" s="50"/>
      <c r="L1416" s="50">
        <f t="shared" si="90"/>
        <v>0</v>
      </c>
      <c r="M1416" s="48" t="str">
        <f t="shared" si="91"/>
        <v/>
      </c>
    </row>
    <row r="1417" spans="1:13">
      <c r="A1417" s="48" t="str">
        <f t="shared" si="88"/>
        <v/>
      </c>
      <c r="B1417" s="49"/>
      <c r="D1417" s="50"/>
      <c r="E1417" s="50"/>
      <c r="F1417" s="50"/>
      <c r="G1417" s="50"/>
      <c r="H1417" s="50"/>
      <c r="I1417" s="50"/>
      <c r="J1417" s="50">
        <f t="shared" si="89"/>
        <v>0</v>
      </c>
      <c r="K1417" s="50"/>
      <c r="L1417" s="50">
        <f t="shared" si="90"/>
        <v>0</v>
      </c>
      <c r="M1417" s="48" t="str">
        <f t="shared" si="91"/>
        <v/>
      </c>
    </row>
    <row r="1418" spans="1:13">
      <c r="A1418" s="48" t="str">
        <f t="shared" si="88"/>
        <v/>
      </c>
      <c r="B1418" s="49"/>
      <c r="D1418" s="50"/>
      <c r="E1418" s="50"/>
      <c r="F1418" s="50"/>
      <c r="G1418" s="50"/>
      <c r="H1418" s="50"/>
      <c r="I1418" s="50"/>
      <c r="J1418" s="50">
        <f t="shared" si="89"/>
        <v>0</v>
      </c>
      <c r="K1418" s="50"/>
      <c r="L1418" s="50">
        <f t="shared" si="90"/>
        <v>0</v>
      </c>
      <c r="M1418" s="48" t="str">
        <f t="shared" si="91"/>
        <v/>
      </c>
    </row>
    <row r="1419" spans="1:13">
      <c r="A1419" s="48" t="str">
        <f t="shared" si="88"/>
        <v/>
      </c>
      <c r="B1419" s="49"/>
      <c r="D1419" s="50"/>
      <c r="E1419" s="50"/>
      <c r="F1419" s="50"/>
      <c r="G1419" s="50"/>
      <c r="H1419" s="50"/>
      <c r="I1419" s="50"/>
      <c r="J1419" s="50">
        <f t="shared" si="89"/>
        <v>0</v>
      </c>
      <c r="K1419" s="50"/>
      <c r="L1419" s="50">
        <f t="shared" si="90"/>
        <v>0</v>
      </c>
      <c r="M1419" s="48" t="str">
        <f t="shared" si="91"/>
        <v/>
      </c>
    </row>
    <row r="1420" spans="1:13">
      <c r="A1420" s="48" t="str">
        <f t="shared" si="88"/>
        <v/>
      </c>
      <c r="B1420" s="49"/>
      <c r="D1420" s="50"/>
      <c r="E1420" s="50"/>
      <c r="F1420" s="50"/>
      <c r="G1420" s="50"/>
      <c r="H1420" s="50"/>
      <c r="I1420" s="50"/>
      <c r="J1420" s="50">
        <f t="shared" si="89"/>
        <v>0</v>
      </c>
      <c r="K1420" s="50"/>
      <c r="L1420" s="50">
        <f t="shared" si="90"/>
        <v>0</v>
      </c>
      <c r="M1420" s="48" t="str">
        <f t="shared" si="91"/>
        <v/>
      </c>
    </row>
    <row r="1421" spans="1:13">
      <c r="A1421" s="48" t="str">
        <f t="shared" si="88"/>
        <v/>
      </c>
      <c r="B1421" s="49"/>
      <c r="D1421" s="50"/>
      <c r="E1421" s="50"/>
      <c r="F1421" s="50"/>
      <c r="G1421" s="50"/>
      <c r="H1421" s="50"/>
      <c r="I1421" s="50"/>
      <c r="J1421" s="50">
        <f t="shared" si="89"/>
        <v>0</v>
      </c>
      <c r="K1421" s="50"/>
      <c r="L1421" s="50">
        <f t="shared" si="90"/>
        <v>0</v>
      </c>
      <c r="M1421" s="48" t="str">
        <f t="shared" si="91"/>
        <v/>
      </c>
    </row>
    <row r="1422" spans="1:13">
      <c r="A1422" s="48" t="str">
        <f t="shared" si="88"/>
        <v/>
      </c>
      <c r="B1422" s="49"/>
      <c r="D1422" s="50"/>
      <c r="E1422" s="50"/>
      <c r="F1422" s="50"/>
      <c r="G1422" s="50"/>
      <c r="H1422" s="50"/>
      <c r="I1422" s="50"/>
      <c r="J1422" s="50">
        <f t="shared" si="89"/>
        <v>0</v>
      </c>
      <c r="K1422" s="50"/>
      <c r="L1422" s="50">
        <f t="shared" si="90"/>
        <v>0</v>
      </c>
      <c r="M1422" s="48" t="str">
        <f t="shared" si="91"/>
        <v/>
      </c>
    </row>
    <row r="1423" spans="1:13">
      <c r="A1423" s="48" t="str">
        <f t="shared" si="88"/>
        <v/>
      </c>
      <c r="B1423" s="49"/>
      <c r="D1423" s="50"/>
      <c r="E1423" s="50"/>
      <c r="F1423" s="50"/>
      <c r="G1423" s="50"/>
      <c r="H1423" s="50"/>
      <c r="I1423" s="50"/>
      <c r="J1423" s="50">
        <f t="shared" si="89"/>
        <v>0</v>
      </c>
      <c r="K1423" s="50"/>
      <c r="L1423" s="50">
        <f t="shared" si="90"/>
        <v>0</v>
      </c>
      <c r="M1423" s="48" t="str">
        <f t="shared" si="91"/>
        <v/>
      </c>
    </row>
    <row r="1424" spans="1:13">
      <c r="A1424" s="48" t="str">
        <f t="shared" si="88"/>
        <v/>
      </c>
      <c r="B1424" s="49"/>
      <c r="D1424" s="50"/>
      <c r="E1424" s="50"/>
      <c r="F1424" s="50"/>
      <c r="G1424" s="50"/>
      <c r="H1424" s="50"/>
      <c r="I1424" s="50"/>
      <c r="J1424" s="50">
        <f t="shared" si="89"/>
        <v>0</v>
      </c>
      <c r="K1424" s="50"/>
      <c r="L1424" s="50">
        <f t="shared" si="90"/>
        <v>0</v>
      </c>
      <c r="M1424" s="48" t="str">
        <f t="shared" si="91"/>
        <v/>
      </c>
    </row>
    <row r="1425" spans="1:13">
      <c r="A1425" s="48" t="str">
        <f t="shared" si="88"/>
        <v/>
      </c>
      <c r="B1425" s="49"/>
      <c r="D1425" s="50"/>
      <c r="E1425" s="50"/>
      <c r="F1425" s="50"/>
      <c r="G1425" s="50"/>
      <c r="H1425" s="50"/>
      <c r="I1425" s="50"/>
      <c r="J1425" s="50">
        <f t="shared" si="89"/>
        <v>0</v>
      </c>
      <c r="K1425" s="50"/>
      <c r="L1425" s="50">
        <f t="shared" si="90"/>
        <v>0</v>
      </c>
      <c r="M1425" s="48" t="str">
        <f t="shared" si="91"/>
        <v/>
      </c>
    </row>
    <row r="1426" spans="1:13">
      <c r="A1426" s="48" t="str">
        <f t="shared" si="88"/>
        <v/>
      </c>
      <c r="B1426" s="49"/>
      <c r="D1426" s="50"/>
      <c r="E1426" s="50"/>
      <c r="F1426" s="50"/>
      <c r="G1426" s="50"/>
      <c r="H1426" s="50"/>
      <c r="I1426" s="50"/>
      <c r="J1426" s="50">
        <f t="shared" si="89"/>
        <v>0</v>
      </c>
      <c r="K1426" s="50"/>
      <c r="L1426" s="50">
        <f t="shared" si="90"/>
        <v>0</v>
      </c>
      <c r="M1426" s="48" t="str">
        <f t="shared" si="91"/>
        <v/>
      </c>
    </row>
    <row r="1427" spans="1:13">
      <c r="A1427" s="48" t="str">
        <f t="shared" si="88"/>
        <v/>
      </c>
      <c r="B1427" s="49"/>
      <c r="D1427" s="50"/>
      <c r="E1427" s="50"/>
      <c r="F1427" s="50"/>
      <c r="G1427" s="50"/>
      <c r="H1427" s="50"/>
      <c r="I1427" s="50"/>
      <c r="J1427" s="50">
        <f t="shared" si="89"/>
        <v>0</v>
      </c>
      <c r="K1427" s="50"/>
      <c r="L1427" s="50">
        <f t="shared" si="90"/>
        <v>0</v>
      </c>
      <c r="M1427" s="48" t="str">
        <f t="shared" si="91"/>
        <v/>
      </c>
    </row>
    <row r="1428" spans="1:13">
      <c r="A1428" s="48" t="str">
        <f t="shared" si="88"/>
        <v/>
      </c>
      <c r="B1428" s="49"/>
      <c r="D1428" s="50"/>
      <c r="E1428" s="50"/>
      <c r="F1428" s="50"/>
      <c r="G1428" s="50"/>
      <c r="H1428" s="50"/>
      <c r="I1428" s="50"/>
      <c r="J1428" s="50">
        <f t="shared" si="89"/>
        <v>0</v>
      </c>
      <c r="K1428" s="50"/>
      <c r="L1428" s="50">
        <f t="shared" si="90"/>
        <v>0</v>
      </c>
      <c r="M1428" s="48" t="str">
        <f t="shared" si="91"/>
        <v/>
      </c>
    </row>
    <row r="1429" spans="1:13">
      <c r="A1429" s="48" t="str">
        <f t="shared" si="88"/>
        <v/>
      </c>
      <c r="B1429" s="49"/>
      <c r="D1429" s="50"/>
      <c r="E1429" s="50"/>
      <c r="F1429" s="50"/>
      <c r="G1429" s="50"/>
      <c r="H1429" s="50"/>
      <c r="I1429" s="50"/>
      <c r="J1429" s="50">
        <f t="shared" si="89"/>
        <v>0</v>
      </c>
      <c r="K1429" s="50"/>
      <c r="L1429" s="50">
        <f t="shared" si="90"/>
        <v>0</v>
      </c>
      <c r="M1429" s="48" t="str">
        <f t="shared" si="91"/>
        <v/>
      </c>
    </row>
    <row r="1430" spans="1:13">
      <c r="A1430" s="48" t="str">
        <f t="shared" si="88"/>
        <v/>
      </c>
      <c r="B1430" s="49"/>
      <c r="D1430" s="50"/>
      <c r="E1430" s="50"/>
      <c r="F1430" s="50"/>
      <c r="G1430" s="50"/>
      <c r="H1430" s="50"/>
      <c r="I1430" s="50"/>
      <c r="J1430" s="50">
        <f t="shared" si="89"/>
        <v>0</v>
      </c>
      <c r="K1430" s="50"/>
      <c r="L1430" s="50">
        <f t="shared" si="90"/>
        <v>0</v>
      </c>
      <c r="M1430" s="48" t="str">
        <f t="shared" si="91"/>
        <v/>
      </c>
    </row>
    <row r="1431" spans="1:13">
      <c r="A1431" s="48" t="str">
        <f t="shared" si="88"/>
        <v/>
      </c>
      <c r="B1431" s="49"/>
      <c r="D1431" s="50"/>
      <c r="E1431" s="50"/>
      <c r="F1431" s="50"/>
      <c r="G1431" s="50"/>
      <c r="H1431" s="50"/>
      <c r="I1431" s="50"/>
      <c r="J1431" s="50">
        <f t="shared" si="89"/>
        <v>0</v>
      </c>
      <c r="K1431" s="50"/>
      <c r="L1431" s="50">
        <f t="shared" si="90"/>
        <v>0</v>
      </c>
      <c r="M1431" s="48" t="str">
        <f t="shared" si="91"/>
        <v/>
      </c>
    </row>
    <row r="1432" spans="1:13">
      <c r="A1432" s="48" t="str">
        <f t="shared" si="88"/>
        <v/>
      </c>
      <c r="B1432" s="49"/>
      <c r="D1432" s="50"/>
      <c r="E1432" s="50"/>
      <c r="F1432" s="50"/>
      <c r="G1432" s="50"/>
      <c r="H1432" s="50"/>
      <c r="I1432" s="50"/>
      <c r="J1432" s="50">
        <f t="shared" si="89"/>
        <v>0</v>
      </c>
      <c r="K1432" s="50"/>
      <c r="L1432" s="50">
        <f t="shared" si="90"/>
        <v>0</v>
      </c>
      <c r="M1432" s="48" t="str">
        <f t="shared" si="91"/>
        <v/>
      </c>
    </row>
    <row r="1433" spans="1:13">
      <c r="A1433" s="48" t="str">
        <f t="shared" si="88"/>
        <v/>
      </c>
      <c r="B1433" s="49"/>
      <c r="D1433" s="50"/>
      <c r="E1433" s="50"/>
      <c r="F1433" s="50"/>
      <c r="G1433" s="50"/>
      <c r="H1433" s="50"/>
      <c r="I1433" s="50"/>
      <c r="J1433" s="50">
        <f t="shared" si="89"/>
        <v>0</v>
      </c>
      <c r="K1433" s="50"/>
      <c r="L1433" s="50">
        <f t="shared" si="90"/>
        <v>0</v>
      </c>
      <c r="M1433" s="48" t="str">
        <f t="shared" si="91"/>
        <v/>
      </c>
    </row>
    <row r="1434" spans="1:13">
      <c r="A1434" s="48" t="str">
        <f t="shared" si="88"/>
        <v/>
      </c>
      <c r="B1434" s="49"/>
      <c r="D1434" s="50"/>
      <c r="E1434" s="50"/>
      <c r="F1434" s="50"/>
      <c r="G1434" s="50"/>
      <c r="H1434" s="50"/>
      <c r="I1434" s="50"/>
      <c r="J1434" s="50">
        <f t="shared" si="89"/>
        <v>0</v>
      </c>
      <c r="K1434" s="50"/>
      <c r="L1434" s="50">
        <f t="shared" si="90"/>
        <v>0</v>
      </c>
      <c r="M1434" s="48" t="str">
        <f t="shared" si="91"/>
        <v/>
      </c>
    </row>
    <row r="1435" spans="1:13">
      <c r="A1435" s="48" t="str">
        <f t="shared" si="88"/>
        <v/>
      </c>
      <c r="B1435" s="49"/>
      <c r="D1435" s="50"/>
      <c r="E1435" s="50"/>
      <c r="F1435" s="50"/>
      <c r="G1435" s="50"/>
      <c r="H1435" s="50"/>
      <c r="I1435" s="50"/>
      <c r="J1435" s="50">
        <f t="shared" si="89"/>
        <v>0</v>
      </c>
      <c r="K1435" s="50"/>
      <c r="L1435" s="50">
        <f t="shared" si="90"/>
        <v>0</v>
      </c>
      <c r="M1435" s="48" t="str">
        <f t="shared" si="91"/>
        <v/>
      </c>
    </row>
    <row r="1436" spans="1:13">
      <c r="A1436" s="48" t="str">
        <f t="shared" si="88"/>
        <v/>
      </c>
      <c r="B1436" s="49"/>
      <c r="D1436" s="50"/>
      <c r="E1436" s="50"/>
      <c r="F1436" s="50"/>
      <c r="G1436" s="50"/>
      <c r="H1436" s="50"/>
      <c r="I1436" s="50"/>
      <c r="J1436" s="50">
        <f t="shared" si="89"/>
        <v>0</v>
      </c>
      <c r="K1436" s="50"/>
      <c r="L1436" s="50">
        <f t="shared" si="90"/>
        <v>0</v>
      </c>
      <c r="M1436" s="48" t="str">
        <f t="shared" si="91"/>
        <v/>
      </c>
    </row>
    <row r="1437" spans="1:13">
      <c r="A1437" s="48" t="str">
        <f t="shared" si="88"/>
        <v/>
      </c>
      <c r="B1437" s="49"/>
      <c r="D1437" s="50"/>
      <c r="E1437" s="50"/>
      <c r="F1437" s="50"/>
      <c r="G1437" s="50"/>
      <c r="H1437" s="50"/>
      <c r="I1437" s="50"/>
      <c r="J1437" s="50">
        <f t="shared" si="89"/>
        <v>0</v>
      </c>
      <c r="K1437" s="50"/>
      <c r="L1437" s="50">
        <f t="shared" si="90"/>
        <v>0</v>
      </c>
      <c r="M1437" s="48" t="str">
        <f t="shared" si="91"/>
        <v/>
      </c>
    </row>
    <row r="1438" spans="1:13">
      <c r="A1438" s="48" t="str">
        <f t="shared" si="88"/>
        <v/>
      </c>
      <c r="B1438" s="49"/>
      <c r="D1438" s="50"/>
      <c r="E1438" s="50"/>
      <c r="F1438" s="50"/>
      <c r="G1438" s="50"/>
      <c r="H1438" s="50"/>
      <c r="I1438" s="50"/>
      <c r="J1438" s="50">
        <f t="shared" si="89"/>
        <v>0</v>
      </c>
      <c r="K1438" s="50"/>
      <c r="L1438" s="50">
        <f t="shared" si="90"/>
        <v>0</v>
      </c>
      <c r="M1438" s="48" t="str">
        <f t="shared" si="91"/>
        <v/>
      </c>
    </row>
    <row r="1439" spans="1:13">
      <c r="A1439" s="48" t="str">
        <f t="shared" si="88"/>
        <v/>
      </c>
      <c r="B1439" s="49"/>
      <c r="D1439" s="50"/>
      <c r="E1439" s="50"/>
      <c r="F1439" s="50"/>
      <c r="G1439" s="50"/>
      <c r="H1439" s="50"/>
      <c r="I1439" s="50"/>
      <c r="J1439" s="50">
        <f t="shared" si="89"/>
        <v>0</v>
      </c>
      <c r="K1439" s="50"/>
      <c r="L1439" s="50">
        <f t="shared" si="90"/>
        <v>0</v>
      </c>
      <c r="M1439" s="48" t="str">
        <f t="shared" si="91"/>
        <v/>
      </c>
    </row>
    <row r="1440" spans="1:13">
      <c r="A1440" s="48" t="str">
        <f t="shared" si="88"/>
        <v/>
      </c>
      <c r="B1440" s="49"/>
      <c r="D1440" s="50"/>
      <c r="E1440" s="50"/>
      <c r="F1440" s="50"/>
      <c r="G1440" s="50"/>
      <c r="H1440" s="50"/>
      <c r="I1440" s="50"/>
      <c r="J1440" s="50">
        <f t="shared" si="89"/>
        <v>0</v>
      </c>
      <c r="K1440" s="50"/>
      <c r="L1440" s="50">
        <f t="shared" si="90"/>
        <v>0</v>
      </c>
      <c r="M1440" s="48" t="str">
        <f t="shared" si="91"/>
        <v/>
      </c>
    </row>
    <row r="1441" spans="1:13">
      <c r="A1441" s="48" t="str">
        <f t="shared" si="88"/>
        <v/>
      </c>
      <c r="B1441" s="49"/>
      <c r="D1441" s="50"/>
      <c r="E1441" s="50"/>
      <c r="F1441" s="50"/>
      <c r="G1441" s="50"/>
      <c r="H1441" s="50"/>
      <c r="I1441" s="50"/>
      <c r="J1441" s="50">
        <f t="shared" si="89"/>
        <v>0</v>
      </c>
      <c r="K1441" s="50"/>
      <c r="L1441" s="50">
        <f t="shared" si="90"/>
        <v>0</v>
      </c>
      <c r="M1441" s="48" t="str">
        <f t="shared" si="91"/>
        <v/>
      </c>
    </row>
    <row r="1442" spans="1:13">
      <c r="A1442" s="48" t="str">
        <f t="shared" si="88"/>
        <v/>
      </c>
      <c r="B1442" s="49"/>
      <c r="D1442" s="50"/>
      <c r="E1442" s="50"/>
      <c r="F1442" s="50"/>
      <c r="G1442" s="50"/>
      <c r="H1442" s="50"/>
      <c r="I1442" s="50"/>
      <c r="J1442" s="50">
        <f t="shared" si="89"/>
        <v>0</v>
      </c>
      <c r="K1442" s="50"/>
      <c r="L1442" s="50">
        <f t="shared" si="90"/>
        <v>0</v>
      </c>
      <c r="M1442" s="48" t="str">
        <f t="shared" si="91"/>
        <v/>
      </c>
    </row>
    <row r="1443" spans="1:13">
      <c r="A1443" s="48" t="str">
        <f t="shared" si="88"/>
        <v/>
      </c>
      <c r="B1443" s="49"/>
      <c r="D1443" s="50"/>
      <c r="E1443" s="50"/>
      <c r="F1443" s="50"/>
      <c r="G1443" s="50"/>
      <c r="H1443" s="50"/>
      <c r="I1443" s="50"/>
      <c r="J1443" s="50">
        <f t="shared" si="89"/>
        <v>0</v>
      </c>
      <c r="K1443" s="50"/>
      <c r="L1443" s="50">
        <f t="shared" si="90"/>
        <v>0</v>
      </c>
      <c r="M1443" s="48" t="str">
        <f t="shared" si="91"/>
        <v/>
      </c>
    </row>
    <row r="1444" spans="1:13">
      <c r="A1444" s="48" t="str">
        <f t="shared" si="88"/>
        <v/>
      </c>
      <c r="B1444" s="49"/>
      <c r="D1444" s="50"/>
      <c r="E1444" s="50"/>
      <c r="F1444" s="50"/>
      <c r="G1444" s="50"/>
      <c r="H1444" s="50"/>
      <c r="I1444" s="50"/>
      <c r="J1444" s="50">
        <f t="shared" si="89"/>
        <v>0</v>
      </c>
      <c r="K1444" s="50"/>
      <c r="L1444" s="50">
        <f t="shared" si="90"/>
        <v>0</v>
      </c>
      <c r="M1444" s="48" t="str">
        <f t="shared" si="91"/>
        <v/>
      </c>
    </row>
    <row r="1445" spans="1:13">
      <c r="A1445" s="48" t="str">
        <f t="shared" ref="A1445:A1500" si="92">IF(ISBLANK(B1445),"",A1444+1)</f>
        <v/>
      </c>
      <c r="B1445" s="49"/>
      <c r="D1445" s="50"/>
      <c r="E1445" s="50"/>
      <c r="F1445" s="50"/>
      <c r="G1445" s="50"/>
      <c r="H1445" s="50"/>
      <c r="I1445" s="50"/>
      <c r="J1445" s="50">
        <f t="shared" ref="J1445:J1500" si="93">SUM(D1445:I1445)</f>
        <v>0</v>
      </c>
      <c r="K1445" s="50"/>
      <c r="L1445" s="50">
        <f t="shared" ref="L1445:L1500" si="94">IF(ISERROR(ROUNDUP(K1445/J1445,-3)),0,ROUNDUP(K1445/J1445,-3))</f>
        <v>0</v>
      </c>
      <c r="M1445" s="48" t="str">
        <f t="shared" ref="M1445:M1500" si="95">IF(ISBLANK(B1445),"",MONTH(B1445))</f>
        <v/>
      </c>
    </row>
    <row r="1446" spans="1:13">
      <c r="A1446" s="48" t="str">
        <f t="shared" si="92"/>
        <v/>
      </c>
      <c r="B1446" s="49"/>
      <c r="D1446" s="50"/>
      <c r="E1446" s="50"/>
      <c r="F1446" s="50"/>
      <c r="G1446" s="50"/>
      <c r="H1446" s="50"/>
      <c r="I1446" s="50"/>
      <c r="J1446" s="50">
        <f t="shared" si="93"/>
        <v>0</v>
      </c>
      <c r="K1446" s="50"/>
      <c r="L1446" s="50">
        <f t="shared" si="94"/>
        <v>0</v>
      </c>
      <c r="M1446" s="48" t="str">
        <f t="shared" si="95"/>
        <v/>
      </c>
    </row>
    <row r="1447" spans="1:13">
      <c r="A1447" s="48" t="str">
        <f t="shared" si="92"/>
        <v/>
      </c>
      <c r="B1447" s="49"/>
      <c r="D1447" s="50"/>
      <c r="E1447" s="50"/>
      <c r="F1447" s="50"/>
      <c r="G1447" s="50"/>
      <c r="H1447" s="50"/>
      <c r="I1447" s="50"/>
      <c r="J1447" s="50">
        <f t="shared" si="93"/>
        <v>0</v>
      </c>
      <c r="K1447" s="50"/>
      <c r="L1447" s="50">
        <f t="shared" si="94"/>
        <v>0</v>
      </c>
      <c r="M1447" s="48" t="str">
        <f t="shared" si="95"/>
        <v/>
      </c>
    </row>
    <row r="1448" spans="1:13">
      <c r="A1448" s="48" t="str">
        <f t="shared" si="92"/>
        <v/>
      </c>
      <c r="B1448" s="49"/>
      <c r="D1448" s="50"/>
      <c r="E1448" s="50"/>
      <c r="F1448" s="50"/>
      <c r="G1448" s="50"/>
      <c r="H1448" s="50"/>
      <c r="I1448" s="50"/>
      <c r="J1448" s="50">
        <f t="shared" si="93"/>
        <v>0</v>
      </c>
      <c r="K1448" s="50"/>
      <c r="L1448" s="50">
        <f t="shared" si="94"/>
        <v>0</v>
      </c>
      <c r="M1448" s="48" t="str">
        <f t="shared" si="95"/>
        <v/>
      </c>
    </row>
    <row r="1449" spans="1:13">
      <c r="A1449" s="48" t="str">
        <f t="shared" si="92"/>
        <v/>
      </c>
      <c r="B1449" s="49"/>
      <c r="D1449" s="50"/>
      <c r="E1449" s="50"/>
      <c r="F1449" s="50"/>
      <c r="G1449" s="50"/>
      <c r="H1449" s="50"/>
      <c r="I1449" s="50"/>
      <c r="J1449" s="50">
        <f t="shared" si="93"/>
        <v>0</v>
      </c>
      <c r="K1449" s="50"/>
      <c r="L1449" s="50">
        <f t="shared" si="94"/>
        <v>0</v>
      </c>
      <c r="M1449" s="48" t="str">
        <f t="shared" si="95"/>
        <v/>
      </c>
    </row>
    <row r="1450" spans="1:13">
      <c r="A1450" s="48" t="str">
        <f t="shared" si="92"/>
        <v/>
      </c>
      <c r="B1450" s="49"/>
      <c r="D1450" s="50"/>
      <c r="E1450" s="50"/>
      <c r="F1450" s="50"/>
      <c r="G1450" s="50"/>
      <c r="H1450" s="50"/>
      <c r="I1450" s="50"/>
      <c r="J1450" s="50">
        <f t="shared" si="93"/>
        <v>0</v>
      </c>
      <c r="K1450" s="50"/>
      <c r="L1450" s="50">
        <f t="shared" si="94"/>
        <v>0</v>
      </c>
      <c r="M1450" s="48" t="str">
        <f t="shared" si="95"/>
        <v/>
      </c>
    </row>
    <row r="1451" spans="1:13">
      <c r="A1451" s="48" t="str">
        <f t="shared" si="92"/>
        <v/>
      </c>
      <c r="B1451" s="49"/>
      <c r="D1451" s="50"/>
      <c r="E1451" s="50"/>
      <c r="F1451" s="50"/>
      <c r="G1451" s="50"/>
      <c r="H1451" s="50"/>
      <c r="I1451" s="50"/>
      <c r="J1451" s="50">
        <f t="shared" si="93"/>
        <v>0</v>
      </c>
      <c r="K1451" s="50"/>
      <c r="L1451" s="50">
        <f t="shared" si="94"/>
        <v>0</v>
      </c>
      <c r="M1451" s="48" t="str">
        <f t="shared" si="95"/>
        <v/>
      </c>
    </row>
    <row r="1452" spans="1:13">
      <c r="A1452" s="48" t="str">
        <f t="shared" si="92"/>
        <v/>
      </c>
      <c r="B1452" s="49"/>
      <c r="D1452" s="50"/>
      <c r="E1452" s="50"/>
      <c r="F1452" s="50"/>
      <c r="G1452" s="50"/>
      <c r="H1452" s="50"/>
      <c r="I1452" s="50"/>
      <c r="J1452" s="50">
        <f t="shared" si="93"/>
        <v>0</v>
      </c>
      <c r="K1452" s="50"/>
      <c r="L1452" s="50">
        <f t="shared" si="94"/>
        <v>0</v>
      </c>
      <c r="M1452" s="48" t="str">
        <f t="shared" si="95"/>
        <v/>
      </c>
    </row>
    <row r="1453" spans="1:13">
      <c r="A1453" s="48" t="str">
        <f t="shared" si="92"/>
        <v/>
      </c>
      <c r="B1453" s="49"/>
      <c r="D1453" s="50"/>
      <c r="E1453" s="50"/>
      <c r="F1453" s="50"/>
      <c r="G1453" s="50"/>
      <c r="H1453" s="50"/>
      <c r="I1453" s="50"/>
      <c r="J1453" s="50">
        <f t="shared" si="93"/>
        <v>0</v>
      </c>
      <c r="K1453" s="50"/>
      <c r="L1453" s="50">
        <f t="shared" si="94"/>
        <v>0</v>
      </c>
      <c r="M1453" s="48" t="str">
        <f t="shared" si="95"/>
        <v/>
      </c>
    </row>
    <row r="1454" spans="1:13">
      <c r="A1454" s="48" t="str">
        <f t="shared" si="92"/>
        <v/>
      </c>
      <c r="B1454" s="49"/>
      <c r="D1454" s="50"/>
      <c r="E1454" s="50"/>
      <c r="F1454" s="50"/>
      <c r="G1454" s="50"/>
      <c r="H1454" s="50"/>
      <c r="I1454" s="50"/>
      <c r="J1454" s="50">
        <f t="shared" si="93"/>
        <v>0</v>
      </c>
      <c r="K1454" s="50"/>
      <c r="L1454" s="50">
        <f t="shared" si="94"/>
        <v>0</v>
      </c>
      <c r="M1454" s="48" t="str">
        <f t="shared" si="95"/>
        <v/>
      </c>
    </row>
    <row r="1455" spans="1:13">
      <c r="A1455" s="48" t="str">
        <f t="shared" si="92"/>
        <v/>
      </c>
      <c r="B1455" s="49"/>
      <c r="D1455" s="50"/>
      <c r="E1455" s="50"/>
      <c r="F1455" s="50"/>
      <c r="G1455" s="50"/>
      <c r="H1455" s="50"/>
      <c r="I1455" s="50"/>
      <c r="J1455" s="50">
        <f t="shared" si="93"/>
        <v>0</v>
      </c>
      <c r="K1455" s="50"/>
      <c r="L1455" s="50">
        <f t="shared" si="94"/>
        <v>0</v>
      </c>
      <c r="M1455" s="48" t="str">
        <f t="shared" si="95"/>
        <v/>
      </c>
    </row>
    <row r="1456" spans="1:13">
      <c r="A1456" s="48" t="str">
        <f t="shared" si="92"/>
        <v/>
      </c>
      <c r="B1456" s="49"/>
      <c r="D1456" s="50"/>
      <c r="E1456" s="50"/>
      <c r="F1456" s="50"/>
      <c r="G1456" s="50"/>
      <c r="H1456" s="50"/>
      <c r="I1456" s="50"/>
      <c r="J1456" s="50">
        <f t="shared" si="93"/>
        <v>0</v>
      </c>
      <c r="K1456" s="50"/>
      <c r="L1456" s="50">
        <f t="shared" si="94"/>
        <v>0</v>
      </c>
      <c r="M1456" s="48" t="str">
        <f t="shared" si="95"/>
        <v/>
      </c>
    </row>
    <row r="1457" spans="1:13">
      <c r="A1457" s="48" t="str">
        <f t="shared" si="92"/>
        <v/>
      </c>
      <c r="B1457" s="49"/>
      <c r="D1457" s="50"/>
      <c r="E1457" s="50"/>
      <c r="F1457" s="50"/>
      <c r="G1457" s="50"/>
      <c r="H1457" s="50"/>
      <c r="I1457" s="50"/>
      <c r="J1457" s="50">
        <f t="shared" si="93"/>
        <v>0</v>
      </c>
      <c r="K1457" s="50"/>
      <c r="L1457" s="50">
        <f t="shared" si="94"/>
        <v>0</v>
      </c>
      <c r="M1457" s="48" t="str">
        <f t="shared" si="95"/>
        <v/>
      </c>
    </row>
    <row r="1458" spans="1:13">
      <c r="A1458" s="48" t="str">
        <f t="shared" si="92"/>
        <v/>
      </c>
      <c r="B1458" s="49"/>
      <c r="D1458" s="50"/>
      <c r="E1458" s="50"/>
      <c r="F1458" s="50"/>
      <c r="G1458" s="50"/>
      <c r="H1458" s="50"/>
      <c r="I1458" s="50"/>
      <c r="J1458" s="50">
        <f t="shared" si="93"/>
        <v>0</v>
      </c>
      <c r="K1458" s="50"/>
      <c r="L1458" s="50">
        <f t="shared" si="94"/>
        <v>0</v>
      </c>
      <c r="M1458" s="48" t="str">
        <f t="shared" si="95"/>
        <v/>
      </c>
    </row>
    <row r="1459" spans="1:13">
      <c r="A1459" s="48" t="str">
        <f t="shared" si="92"/>
        <v/>
      </c>
      <c r="B1459" s="49"/>
      <c r="D1459" s="50"/>
      <c r="E1459" s="50"/>
      <c r="F1459" s="50"/>
      <c r="G1459" s="50"/>
      <c r="H1459" s="50"/>
      <c r="I1459" s="50"/>
      <c r="J1459" s="50">
        <f t="shared" si="93"/>
        <v>0</v>
      </c>
      <c r="K1459" s="50"/>
      <c r="L1459" s="50">
        <f t="shared" si="94"/>
        <v>0</v>
      </c>
      <c r="M1459" s="48" t="str">
        <f t="shared" si="95"/>
        <v/>
      </c>
    </row>
    <row r="1460" spans="1:13">
      <c r="A1460" s="48" t="str">
        <f t="shared" si="92"/>
        <v/>
      </c>
      <c r="B1460" s="49"/>
      <c r="D1460" s="50"/>
      <c r="E1460" s="50"/>
      <c r="F1460" s="50"/>
      <c r="G1460" s="50"/>
      <c r="H1460" s="50"/>
      <c r="I1460" s="50"/>
      <c r="J1460" s="50">
        <f t="shared" si="93"/>
        <v>0</v>
      </c>
      <c r="K1460" s="50"/>
      <c r="L1460" s="50">
        <f t="shared" si="94"/>
        <v>0</v>
      </c>
      <c r="M1460" s="48" t="str">
        <f t="shared" si="95"/>
        <v/>
      </c>
    </row>
    <row r="1461" spans="1:13">
      <c r="A1461" s="48" t="str">
        <f t="shared" si="92"/>
        <v/>
      </c>
      <c r="B1461" s="49"/>
      <c r="D1461" s="50"/>
      <c r="E1461" s="50"/>
      <c r="F1461" s="50"/>
      <c r="G1461" s="50"/>
      <c r="H1461" s="50"/>
      <c r="I1461" s="50"/>
      <c r="J1461" s="50">
        <f t="shared" si="93"/>
        <v>0</v>
      </c>
      <c r="K1461" s="50"/>
      <c r="L1461" s="50">
        <f t="shared" si="94"/>
        <v>0</v>
      </c>
      <c r="M1461" s="48" t="str">
        <f t="shared" si="95"/>
        <v/>
      </c>
    </row>
    <row r="1462" spans="1:13">
      <c r="A1462" s="48" t="str">
        <f t="shared" si="92"/>
        <v/>
      </c>
      <c r="B1462" s="49"/>
      <c r="D1462" s="50"/>
      <c r="E1462" s="50"/>
      <c r="F1462" s="50"/>
      <c r="G1462" s="50"/>
      <c r="H1462" s="50"/>
      <c r="I1462" s="50"/>
      <c r="J1462" s="50">
        <f t="shared" si="93"/>
        <v>0</v>
      </c>
      <c r="K1462" s="50"/>
      <c r="L1462" s="50">
        <f t="shared" si="94"/>
        <v>0</v>
      </c>
      <c r="M1462" s="48" t="str">
        <f t="shared" si="95"/>
        <v/>
      </c>
    </row>
    <row r="1463" spans="1:13">
      <c r="A1463" s="48" t="str">
        <f t="shared" si="92"/>
        <v/>
      </c>
      <c r="B1463" s="49"/>
      <c r="D1463" s="50"/>
      <c r="E1463" s="50"/>
      <c r="F1463" s="50"/>
      <c r="G1463" s="50"/>
      <c r="H1463" s="50"/>
      <c r="I1463" s="50"/>
      <c r="J1463" s="50">
        <f t="shared" si="93"/>
        <v>0</v>
      </c>
      <c r="K1463" s="50"/>
      <c r="L1463" s="50">
        <f t="shared" si="94"/>
        <v>0</v>
      </c>
      <c r="M1463" s="48" t="str">
        <f t="shared" si="95"/>
        <v/>
      </c>
    </row>
    <row r="1464" spans="1:13">
      <c r="A1464" s="48" t="str">
        <f t="shared" si="92"/>
        <v/>
      </c>
      <c r="B1464" s="49"/>
      <c r="D1464" s="50"/>
      <c r="E1464" s="50"/>
      <c r="F1464" s="50"/>
      <c r="G1464" s="50"/>
      <c r="H1464" s="50"/>
      <c r="I1464" s="50"/>
      <c r="J1464" s="50">
        <f t="shared" si="93"/>
        <v>0</v>
      </c>
      <c r="K1464" s="50"/>
      <c r="L1464" s="50">
        <f t="shared" si="94"/>
        <v>0</v>
      </c>
      <c r="M1464" s="48" t="str">
        <f t="shared" si="95"/>
        <v/>
      </c>
    </row>
    <row r="1465" spans="1:13">
      <c r="A1465" s="48" t="str">
        <f t="shared" si="92"/>
        <v/>
      </c>
      <c r="B1465" s="49"/>
      <c r="D1465" s="50"/>
      <c r="E1465" s="50"/>
      <c r="F1465" s="50"/>
      <c r="G1465" s="50"/>
      <c r="H1465" s="50"/>
      <c r="I1465" s="50"/>
      <c r="J1465" s="50">
        <f t="shared" si="93"/>
        <v>0</v>
      </c>
      <c r="K1465" s="50"/>
      <c r="L1465" s="50">
        <f t="shared" si="94"/>
        <v>0</v>
      </c>
      <c r="M1465" s="48" t="str">
        <f t="shared" si="95"/>
        <v/>
      </c>
    </row>
    <row r="1466" spans="1:13">
      <c r="A1466" s="48" t="str">
        <f t="shared" si="92"/>
        <v/>
      </c>
      <c r="B1466" s="49"/>
      <c r="D1466" s="50"/>
      <c r="E1466" s="50"/>
      <c r="F1466" s="50"/>
      <c r="G1466" s="50"/>
      <c r="H1466" s="50"/>
      <c r="I1466" s="50"/>
      <c r="J1466" s="50">
        <f t="shared" si="93"/>
        <v>0</v>
      </c>
      <c r="K1466" s="50"/>
      <c r="L1466" s="50">
        <f t="shared" si="94"/>
        <v>0</v>
      </c>
      <c r="M1466" s="48" t="str">
        <f t="shared" si="95"/>
        <v/>
      </c>
    </row>
    <row r="1467" spans="1:13">
      <c r="A1467" s="48" t="str">
        <f t="shared" si="92"/>
        <v/>
      </c>
      <c r="B1467" s="49"/>
      <c r="D1467" s="50"/>
      <c r="E1467" s="50"/>
      <c r="F1467" s="50"/>
      <c r="G1467" s="50"/>
      <c r="H1467" s="50"/>
      <c r="I1467" s="50"/>
      <c r="J1467" s="50">
        <f t="shared" si="93"/>
        <v>0</v>
      </c>
      <c r="K1467" s="50"/>
      <c r="L1467" s="50">
        <f t="shared" si="94"/>
        <v>0</v>
      </c>
      <c r="M1467" s="48" t="str">
        <f t="shared" si="95"/>
        <v/>
      </c>
    </row>
    <row r="1468" spans="1:13">
      <c r="A1468" s="48" t="str">
        <f t="shared" si="92"/>
        <v/>
      </c>
      <c r="B1468" s="49"/>
      <c r="D1468" s="50"/>
      <c r="E1468" s="50"/>
      <c r="F1468" s="50"/>
      <c r="G1468" s="50"/>
      <c r="H1468" s="50"/>
      <c r="I1468" s="50"/>
      <c r="J1468" s="50">
        <f t="shared" si="93"/>
        <v>0</v>
      </c>
      <c r="K1468" s="50"/>
      <c r="L1468" s="50">
        <f t="shared" si="94"/>
        <v>0</v>
      </c>
      <c r="M1468" s="48" t="str">
        <f t="shared" si="95"/>
        <v/>
      </c>
    </row>
    <row r="1469" spans="1:13">
      <c r="A1469" s="48" t="str">
        <f t="shared" si="92"/>
        <v/>
      </c>
      <c r="B1469" s="49"/>
      <c r="D1469" s="50"/>
      <c r="E1469" s="50"/>
      <c r="F1469" s="50"/>
      <c r="G1469" s="50"/>
      <c r="H1469" s="50"/>
      <c r="I1469" s="50"/>
      <c r="J1469" s="50">
        <f t="shared" si="93"/>
        <v>0</v>
      </c>
      <c r="K1469" s="50"/>
      <c r="L1469" s="50">
        <f t="shared" si="94"/>
        <v>0</v>
      </c>
      <c r="M1469" s="48" t="str">
        <f t="shared" si="95"/>
        <v/>
      </c>
    </row>
    <row r="1470" spans="1:13">
      <c r="A1470" s="48" t="str">
        <f t="shared" si="92"/>
        <v/>
      </c>
      <c r="B1470" s="49"/>
      <c r="D1470" s="50"/>
      <c r="E1470" s="50"/>
      <c r="F1470" s="50"/>
      <c r="G1470" s="50"/>
      <c r="H1470" s="50"/>
      <c r="I1470" s="50"/>
      <c r="J1470" s="50">
        <f t="shared" si="93"/>
        <v>0</v>
      </c>
      <c r="K1470" s="50"/>
      <c r="L1470" s="50">
        <f t="shared" si="94"/>
        <v>0</v>
      </c>
      <c r="M1470" s="48" t="str">
        <f t="shared" si="95"/>
        <v/>
      </c>
    </row>
    <row r="1471" spans="1:13">
      <c r="A1471" s="48" t="str">
        <f t="shared" si="92"/>
        <v/>
      </c>
      <c r="B1471" s="49"/>
      <c r="D1471" s="50"/>
      <c r="E1471" s="50"/>
      <c r="F1471" s="50"/>
      <c r="G1471" s="50"/>
      <c r="H1471" s="50"/>
      <c r="I1471" s="50"/>
      <c r="J1471" s="50">
        <f t="shared" si="93"/>
        <v>0</v>
      </c>
      <c r="K1471" s="50"/>
      <c r="L1471" s="50">
        <f t="shared" si="94"/>
        <v>0</v>
      </c>
      <c r="M1471" s="48" t="str">
        <f t="shared" si="95"/>
        <v/>
      </c>
    </row>
    <row r="1472" spans="1:13">
      <c r="A1472" s="48" t="str">
        <f t="shared" si="92"/>
        <v/>
      </c>
      <c r="B1472" s="49"/>
      <c r="D1472" s="50"/>
      <c r="E1472" s="50"/>
      <c r="F1472" s="50"/>
      <c r="G1472" s="50"/>
      <c r="H1472" s="50"/>
      <c r="I1472" s="50"/>
      <c r="J1472" s="50">
        <f t="shared" si="93"/>
        <v>0</v>
      </c>
      <c r="K1472" s="50"/>
      <c r="L1472" s="50">
        <f t="shared" si="94"/>
        <v>0</v>
      </c>
      <c r="M1472" s="48" t="str">
        <f t="shared" si="95"/>
        <v/>
      </c>
    </row>
    <row r="1473" spans="1:13">
      <c r="A1473" s="48" t="str">
        <f t="shared" si="92"/>
        <v/>
      </c>
      <c r="B1473" s="49"/>
      <c r="D1473" s="50"/>
      <c r="E1473" s="50"/>
      <c r="F1473" s="50"/>
      <c r="G1473" s="50"/>
      <c r="H1473" s="50"/>
      <c r="I1473" s="50"/>
      <c r="J1473" s="50">
        <f t="shared" si="93"/>
        <v>0</v>
      </c>
      <c r="K1473" s="50"/>
      <c r="L1473" s="50">
        <f t="shared" si="94"/>
        <v>0</v>
      </c>
      <c r="M1473" s="48" t="str">
        <f t="shared" si="95"/>
        <v/>
      </c>
    </row>
    <row r="1474" spans="1:13">
      <c r="A1474" s="48" t="str">
        <f t="shared" si="92"/>
        <v/>
      </c>
      <c r="B1474" s="49"/>
      <c r="D1474" s="50"/>
      <c r="E1474" s="50"/>
      <c r="F1474" s="50"/>
      <c r="G1474" s="50"/>
      <c r="H1474" s="50"/>
      <c r="I1474" s="50"/>
      <c r="J1474" s="50">
        <f t="shared" si="93"/>
        <v>0</v>
      </c>
      <c r="K1474" s="50"/>
      <c r="L1474" s="50">
        <f t="shared" si="94"/>
        <v>0</v>
      </c>
      <c r="M1474" s="48" t="str">
        <f t="shared" si="95"/>
        <v/>
      </c>
    </row>
    <row r="1475" spans="1:13">
      <c r="A1475" s="48" t="str">
        <f t="shared" si="92"/>
        <v/>
      </c>
      <c r="B1475" s="49"/>
      <c r="D1475" s="50"/>
      <c r="E1475" s="50"/>
      <c r="F1475" s="50"/>
      <c r="G1475" s="50"/>
      <c r="H1475" s="50"/>
      <c r="I1475" s="50"/>
      <c r="J1475" s="50">
        <f t="shared" si="93"/>
        <v>0</v>
      </c>
      <c r="K1475" s="50"/>
      <c r="L1475" s="50">
        <f t="shared" si="94"/>
        <v>0</v>
      </c>
      <c r="M1475" s="48" t="str">
        <f t="shared" si="95"/>
        <v/>
      </c>
    </row>
    <row r="1476" spans="1:13">
      <c r="A1476" s="48" t="str">
        <f t="shared" si="92"/>
        <v/>
      </c>
      <c r="B1476" s="49"/>
      <c r="D1476" s="50"/>
      <c r="E1476" s="50"/>
      <c r="F1476" s="50"/>
      <c r="G1476" s="50"/>
      <c r="H1476" s="50"/>
      <c r="I1476" s="50"/>
      <c r="J1476" s="50">
        <f t="shared" si="93"/>
        <v>0</v>
      </c>
      <c r="K1476" s="50"/>
      <c r="L1476" s="50">
        <f t="shared" si="94"/>
        <v>0</v>
      </c>
      <c r="M1476" s="48" t="str">
        <f t="shared" si="95"/>
        <v/>
      </c>
    </row>
    <row r="1477" spans="1:13">
      <c r="A1477" s="48" t="str">
        <f t="shared" si="92"/>
        <v/>
      </c>
      <c r="B1477" s="49"/>
      <c r="D1477" s="50"/>
      <c r="E1477" s="50"/>
      <c r="F1477" s="50"/>
      <c r="G1477" s="50"/>
      <c r="H1477" s="50"/>
      <c r="I1477" s="50"/>
      <c r="J1477" s="50">
        <f t="shared" si="93"/>
        <v>0</v>
      </c>
      <c r="K1477" s="50"/>
      <c r="L1477" s="50">
        <f t="shared" si="94"/>
        <v>0</v>
      </c>
      <c r="M1477" s="48" t="str">
        <f t="shared" si="95"/>
        <v/>
      </c>
    </row>
    <row r="1478" spans="1:13">
      <c r="A1478" s="48" t="str">
        <f t="shared" si="92"/>
        <v/>
      </c>
      <c r="B1478" s="49"/>
      <c r="D1478" s="50"/>
      <c r="E1478" s="50"/>
      <c r="F1478" s="50"/>
      <c r="G1478" s="50"/>
      <c r="H1478" s="50"/>
      <c r="I1478" s="50"/>
      <c r="J1478" s="50">
        <f t="shared" si="93"/>
        <v>0</v>
      </c>
      <c r="K1478" s="50"/>
      <c r="L1478" s="50">
        <f t="shared" si="94"/>
        <v>0</v>
      </c>
      <c r="M1478" s="48" t="str">
        <f t="shared" si="95"/>
        <v/>
      </c>
    </row>
    <row r="1479" spans="1:13">
      <c r="A1479" s="48" t="str">
        <f t="shared" si="92"/>
        <v/>
      </c>
      <c r="B1479" s="49"/>
      <c r="D1479" s="50"/>
      <c r="E1479" s="50"/>
      <c r="F1479" s="50"/>
      <c r="G1479" s="50"/>
      <c r="H1479" s="50"/>
      <c r="I1479" s="50"/>
      <c r="J1479" s="50">
        <f t="shared" si="93"/>
        <v>0</v>
      </c>
      <c r="K1479" s="50"/>
      <c r="L1479" s="50">
        <f t="shared" si="94"/>
        <v>0</v>
      </c>
      <c r="M1479" s="48" t="str">
        <f t="shared" si="95"/>
        <v/>
      </c>
    </row>
    <row r="1480" spans="1:13">
      <c r="A1480" s="48" t="str">
        <f t="shared" si="92"/>
        <v/>
      </c>
      <c r="B1480" s="49"/>
      <c r="D1480" s="50"/>
      <c r="E1480" s="50"/>
      <c r="F1480" s="50"/>
      <c r="G1480" s="50"/>
      <c r="H1480" s="50"/>
      <c r="I1480" s="50"/>
      <c r="J1480" s="50">
        <f t="shared" si="93"/>
        <v>0</v>
      </c>
      <c r="K1480" s="50"/>
      <c r="L1480" s="50">
        <f t="shared" si="94"/>
        <v>0</v>
      </c>
      <c r="M1480" s="48" t="str">
        <f t="shared" si="95"/>
        <v/>
      </c>
    </row>
    <row r="1481" spans="1:13">
      <c r="A1481" s="48" t="str">
        <f t="shared" si="92"/>
        <v/>
      </c>
      <c r="B1481" s="49"/>
      <c r="D1481" s="50"/>
      <c r="E1481" s="50"/>
      <c r="F1481" s="50"/>
      <c r="G1481" s="50"/>
      <c r="H1481" s="50"/>
      <c r="I1481" s="50"/>
      <c r="J1481" s="50">
        <f t="shared" si="93"/>
        <v>0</v>
      </c>
      <c r="K1481" s="50"/>
      <c r="L1481" s="50">
        <f t="shared" si="94"/>
        <v>0</v>
      </c>
      <c r="M1481" s="48" t="str">
        <f t="shared" si="95"/>
        <v/>
      </c>
    </row>
    <row r="1482" spans="1:13">
      <c r="A1482" s="48" t="str">
        <f t="shared" si="92"/>
        <v/>
      </c>
      <c r="B1482" s="49"/>
      <c r="D1482" s="50"/>
      <c r="E1482" s="50"/>
      <c r="F1482" s="50"/>
      <c r="G1482" s="50"/>
      <c r="H1482" s="50"/>
      <c r="I1482" s="50"/>
      <c r="J1482" s="50">
        <f t="shared" si="93"/>
        <v>0</v>
      </c>
      <c r="K1482" s="50"/>
      <c r="L1482" s="50">
        <f t="shared" si="94"/>
        <v>0</v>
      </c>
      <c r="M1482" s="48" t="str">
        <f t="shared" si="95"/>
        <v/>
      </c>
    </row>
    <row r="1483" spans="1:13">
      <c r="A1483" s="48" t="str">
        <f t="shared" si="92"/>
        <v/>
      </c>
      <c r="B1483" s="49"/>
      <c r="D1483" s="50"/>
      <c r="E1483" s="50"/>
      <c r="F1483" s="50"/>
      <c r="G1483" s="50"/>
      <c r="H1483" s="50"/>
      <c r="I1483" s="50"/>
      <c r="J1483" s="50">
        <f t="shared" si="93"/>
        <v>0</v>
      </c>
      <c r="K1483" s="50"/>
      <c r="L1483" s="50">
        <f t="shared" si="94"/>
        <v>0</v>
      </c>
      <c r="M1483" s="48" t="str">
        <f t="shared" si="95"/>
        <v/>
      </c>
    </row>
    <row r="1484" spans="1:13">
      <c r="A1484" s="48" t="str">
        <f t="shared" si="92"/>
        <v/>
      </c>
      <c r="B1484" s="49"/>
      <c r="D1484" s="50"/>
      <c r="E1484" s="50"/>
      <c r="F1484" s="50"/>
      <c r="G1484" s="50"/>
      <c r="H1484" s="50"/>
      <c r="I1484" s="50"/>
      <c r="J1484" s="50">
        <f t="shared" si="93"/>
        <v>0</v>
      </c>
      <c r="K1484" s="50"/>
      <c r="L1484" s="50">
        <f t="shared" si="94"/>
        <v>0</v>
      </c>
      <c r="M1484" s="48" t="str">
        <f t="shared" si="95"/>
        <v/>
      </c>
    </row>
    <row r="1485" spans="1:13">
      <c r="A1485" s="48" t="str">
        <f t="shared" si="92"/>
        <v/>
      </c>
      <c r="B1485" s="49"/>
      <c r="D1485" s="50"/>
      <c r="E1485" s="50"/>
      <c r="F1485" s="50"/>
      <c r="G1485" s="50"/>
      <c r="H1485" s="50"/>
      <c r="I1485" s="50"/>
      <c r="J1485" s="50">
        <f t="shared" si="93"/>
        <v>0</v>
      </c>
      <c r="K1485" s="50"/>
      <c r="L1485" s="50">
        <f t="shared" si="94"/>
        <v>0</v>
      </c>
      <c r="M1485" s="48" t="str">
        <f t="shared" si="95"/>
        <v/>
      </c>
    </row>
    <row r="1486" spans="1:13">
      <c r="A1486" s="48" t="str">
        <f t="shared" si="92"/>
        <v/>
      </c>
      <c r="B1486" s="49"/>
      <c r="D1486" s="50"/>
      <c r="E1486" s="50"/>
      <c r="F1486" s="50"/>
      <c r="G1486" s="50"/>
      <c r="H1486" s="50"/>
      <c r="I1486" s="50"/>
      <c r="J1486" s="50">
        <f t="shared" si="93"/>
        <v>0</v>
      </c>
      <c r="K1486" s="50"/>
      <c r="L1486" s="50">
        <f t="shared" si="94"/>
        <v>0</v>
      </c>
      <c r="M1486" s="48" t="str">
        <f t="shared" si="95"/>
        <v/>
      </c>
    </row>
    <row r="1487" spans="1:13">
      <c r="A1487" s="48" t="str">
        <f t="shared" si="92"/>
        <v/>
      </c>
      <c r="B1487" s="49"/>
      <c r="D1487" s="50"/>
      <c r="E1487" s="50"/>
      <c r="F1487" s="50"/>
      <c r="G1487" s="50"/>
      <c r="H1487" s="50"/>
      <c r="I1487" s="50"/>
      <c r="J1487" s="50">
        <f t="shared" si="93"/>
        <v>0</v>
      </c>
      <c r="K1487" s="50"/>
      <c r="L1487" s="50">
        <f t="shared" si="94"/>
        <v>0</v>
      </c>
      <c r="M1487" s="48" t="str">
        <f t="shared" si="95"/>
        <v/>
      </c>
    </row>
    <row r="1488" spans="1:13">
      <c r="A1488" s="48" t="str">
        <f t="shared" si="92"/>
        <v/>
      </c>
      <c r="B1488" s="49"/>
      <c r="D1488" s="50"/>
      <c r="E1488" s="50"/>
      <c r="F1488" s="50"/>
      <c r="G1488" s="50"/>
      <c r="H1488" s="50"/>
      <c r="I1488" s="50"/>
      <c r="J1488" s="50">
        <f t="shared" si="93"/>
        <v>0</v>
      </c>
      <c r="K1488" s="50"/>
      <c r="L1488" s="50">
        <f t="shared" si="94"/>
        <v>0</v>
      </c>
      <c r="M1488" s="48" t="str">
        <f t="shared" si="95"/>
        <v/>
      </c>
    </row>
    <row r="1489" spans="1:13">
      <c r="A1489" s="48" t="str">
        <f t="shared" si="92"/>
        <v/>
      </c>
      <c r="B1489" s="49"/>
      <c r="D1489" s="50"/>
      <c r="E1489" s="50"/>
      <c r="F1489" s="50"/>
      <c r="G1489" s="50"/>
      <c r="H1489" s="50"/>
      <c r="I1489" s="50"/>
      <c r="J1489" s="50">
        <f t="shared" si="93"/>
        <v>0</v>
      </c>
      <c r="K1489" s="50"/>
      <c r="L1489" s="50">
        <f t="shared" si="94"/>
        <v>0</v>
      </c>
      <c r="M1489" s="48" t="str">
        <f t="shared" si="95"/>
        <v/>
      </c>
    </row>
    <row r="1490" spans="1:13">
      <c r="A1490" s="48" t="str">
        <f t="shared" si="92"/>
        <v/>
      </c>
      <c r="B1490" s="49"/>
      <c r="D1490" s="50"/>
      <c r="E1490" s="50"/>
      <c r="F1490" s="50"/>
      <c r="G1490" s="50"/>
      <c r="H1490" s="50"/>
      <c r="I1490" s="50"/>
      <c r="J1490" s="50">
        <f t="shared" si="93"/>
        <v>0</v>
      </c>
      <c r="K1490" s="50"/>
      <c r="L1490" s="50">
        <f t="shared" si="94"/>
        <v>0</v>
      </c>
      <c r="M1490" s="48" t="str">
        <f t="shared" si="95"/>
        <v/>
      </c>
    </row>
    <row r="1491" spans="1:13">
      <c r="A1491" s="48" t="str">
        <f t="shared" si="92"/>
        <v/>
      </c>
      <c r="B1491" s="49"/>
      <c r="D1491" s="50"/>
      <c r="E1491" s="50"/>
      <c r="F1491" s="50"/>
      <c r="G1491" s="50"/>
      <c r="H1491" s="50"/>
      <c r="I1491" s="50"/>
      <c r="J1491" s="50">
        <f t="shared" si="93"/>
        <v>0</v>
      </c>
      <c r="K1491" s="50"/>
      <c r="L1491" s="50">
        <f t="shared" si="94"/>
        <v>0</v>
      </c>
      <c r="M1491" s="48" t="str">
        <f t="shared" si="95"/>
        <v/>
      </c>
    </row>
    <row r="1492" spans="1:13">
      <c r="A1492" s="48" t="str">
        <f t="shared" si="92"/>
        <v/>
      </c>
      <c r="B1492" s="49"/>
      <c r="D1492" s="50"/>
      <c r="E1492" s="50"/>
      <c r="F1492" s="50"/>
      <c r="G1492" s="50"/>
      <c r="H1492" s="50"/>
      <c r="I1492" s="50"/>
      <c r="J1492" s="50">
        <f t="shared" si="93"/>
        <v>0</v>
      </c>
      <c r="K1492" s="50"/>
      <c r="L1492" s="50">
        <f t="shared" si="94"/>
        <v>0</v>
      </c>
      <c r="M1492" s="48" t="str">
        <f t="shared" si="95"/>
        <v/>
      </c>
    </row>
    <row r="1493" spans="1:13">
      <c r="A1493" s="48" t="str">
        <f t="shared" si="92"/>
        <v/>
      </c>
      <c r="B1493" s="49"/>
      <c r="D1493" s="50"/>
      <c r="E1493" s="50"/>
      <c r="F1493" s="50"/>
      <c r="G1493" s="50"/>
      <c r="H1493" s="50"/>
      <c r="I1493" s="50"/>
      <c r="J1493" s="50">
        <f t="shared" si="93"/>
        <v>0</v>
      </c>
      <c r="K1493" s="50"/>
      <c r="L1493" s="50">
        <f t="shared" si="94"/>
        <v>0</v>
      </c>
      <c r="M1493" s="48" t="str">
        <f t="shared" si="95"/>
        <v/>
      </c>
    </row>
    <row r="1494" spans="1:13">
      <c r="A1494" s="48" t="str">
        <f t="shared" si="92"/>
        <v/>
      </c>
      <c r="B1494" s="49"/>
      <c r="D1494" s="50"/>
      <c r="E1494" s="50"/>
      <c r="F1494" s="50"/>
      <c r="G1494" s="50"/>
      <c r="H1494" s="50"/>
      <c r="I1494" s="50"/>
      <c r="J1494" s="50">
        <f t="shared" si="93"/>
        <v>0</v>
      </c>
      <c r="K1494" s="50"/>
      <c r="L1494" s="50">
        <f t="shared" si="94"/>
        <v>0</v>
      </c>
      <c r="M1494" s="48" t="str">
        <f t="shared" si="95"/>
        <v/>
      </c>
    </row>
    <row r="1495" spans="1:13">
      <c r="A1495" s="48" t="str">
        <f t="shared" si="92"/>
        <v/>
      </c>
      <c r="B1495" s="49"/>
      <c r="D1495" s="50"/>
      <c r="E1495" s="50"/>
      <c r="F1495" s="50"/>
      <c r="G1495" s="50"/>
      <c r="H1495" s="50"/>
      <c r="I1495" s="50"/>
      <c r="J1495" s="50">
        <f t="shared" si="93"/>
        <v>0</v>
      </c>
      <c r="K1495" s="50"/>
      <c r="L1495" s="50">
        <f t="shared" si="94"/>
        <v>0</v>
      </c>
      <c r="M1495" s="48" t="str">
        <f t="shared" si="95"/>
        <v/>
      </c>
    </row>
    <row r="1496" spans="1:13">
      <c r="A1496" s="48" t="str">
        <f t="shared" si="92"/>
        <v/>
      </c>
      <c r="B1496" s="49"/>
      <c r="D1496" s="50"/>
      <c r="E1496" s="50"/>
      <c r="F1496" s="50"/>
      <c r="G1496" s="50"/>
      <c r="H1496" s="50"/>
      <c r="I1496" s="50"/>
      <c r="J1496" s="50">
        <f t="shared" si="93"/>
        <v>0</v>
      </c>
      <c r="K1496" s="50"/>
      <c r="L1496" s="50">
        <f t="shared" si="94"/>
        <v>0</v>
      </c>
      <c r="M1496" s="48" t="str">
        <f t="shared" si="95"/>
        <v/>
      </c>
    </row>
    <row r="1497" spans="1:13">
      <c r="A1497" s="48" t="str">
        <f t="shared" si="92"/>
        <v/>
      </c>
      <c r="B1497" s="49"/>
      <c r="D1497" s="50"/>
      <c r="E1497" s="50"/>
      <c r="F1497" s="50"/>
      <c r="G1497" s="50"/>
      <c r="H1497" s="50"/>
      <c r="I1497" s="50"/>
      <c r="J1497" s="50">
        <f t="shared" si="93"/>
        <v>0</v>
      </c>
      <c r="K1497" s="50"/>
      <c r="L1497" s="50">
        <f t="shared" si="94"/>
        <v>0</v>
      </c>
      <c r="M1497" s="48" t="str">
        <f t="shared" si="95"/>
        <v/>
      </c>
    </row>
    <row r="1498" spans="1:13">
      <c r="A1498" s="48" t="str">
        <f t="shared" si="92"/>
        <v/>
      </c>
      <c r="B1498" s="49"/>
      <c r="D1498" s="50"/>
      <c r="E1498" s="50"/>
      <c r="F1498" s="50"/>
      <c r="G1498" s="50"/>
      <c r="H1498" s="50"/>
      <c r="I1498" s="50"/>
      <c r="J1498" s="50">
        <f t="shared" si="93"/>
        <v>0</v>
      </c>
      <c r="K1498" s="50"/>
      <c r="L1498" s="50">
        <f t="shared" si="94"/>
        <v>0</v>
      </c>
      <c r="M1498" s="48" t="str">
        <f t="shared" si="95"/>
        <v/>
      </c>
    </row>
    <row r="1499" spans="1:13">
      <c r="A1499" s="48" t="str">
        <f t="shared" si="92"/>
        <v/>
      </c>
      <c r="B1499" s="49"/>
      <c r="D1499" s="50"/>
      <c r="E1499" s="50"/>
      <c r="F1499" s="50"/>
      <c r="G1499" s="50"/>
      <c r="H1499" s="50"/>
      <c r="I1499" s="50"/>
      <c r="J1499" s="50">
        <f t="shared" si="93"/>
        <v>0</v>
      </c>
      <c r="K1499" s="50"/>
      <c r="L1499" s="50">
        <f t="shared" si="94"/>
        <v>0</v>
      </c>
      <c r="M1499" s="48" t="str">
        <f t="shared" si="95"/>
        <v/>
      </c>
    </row>
    <row r="1500" spans="1:13">
      <c r="A1500" s="48" t="str">
        <f t="shared" si="92"/>
        <v/>
      </c>
      <c r="B1500" s="49"/>
      <c r="D1500" s="50"/>
      <c r="E1500" s="50"/>
      <c r="F1500" s="50"/>
      <c r="G1500" s="50"/>
      <c r="H1500" s="50"/>
      <c r="I1500" s="50"/>
      <c r="J1500" s="50">
        <f t="shared" si="93"/>
        <v>0</v>
      </c>
      <c r="K1500" s="50"/>
      <c r="L1500" s="50">
        <f t="shared" si="94"/>
        <v>0</v>
      </c>
      <c r="M1500" s="48" t="str">
        <f t="shared" si="95"/>
        <v/>
      </c>
    </row>
  </sheetData>
  <mergeCells count="7">
    <mergeCell ref="L3:L4"/>
    <mergeCell ref="M3:M4"/>
    <mergeCell ref="C3:C4"/>
    <mergeCell ref="B3:B4"/>
    <mergeCell ref="A3:A4"/>
    <mergeCell ref="K3:K4"/>
    <mergeCell ref="D3:J3"/>
  </mergeCells>
  <dataValidations count="1">
    <dataValidation type="list" allowBlank="1" showInputMessage="1" showErrorMessage="1" sqref="C5:C1500">
      <formula1>BARANG</formula1>
    </dataValidation>
  </dataValidations>
  <pageMargins left="0.7" right="0.7" top="0.75" bottom="0.75" header="0.3" footer="0.3"/>
  <pageSetup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L59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J6" sqref="J6"/>
    </sheetView>
  </sheetViews>
  <sheetFormatPr defaultRowHeight="15"/>
  <cols>
    <col min="1" max="1" width="5.28515625" customWidth="1"/>
    <col min="2" max="2" width="33.5703125" customWidth="1"/>
    <col min="3" max="7" width="4.7109375" customWidth="1"/>
    <col min="8" max="8" width="7.42578125" bestFit="1" customWidth="1"/>
    <col min="11" max="15" width="4.7109375" customWidth="1"/>
    <col min="16" max="16" width="7.42578125" bestFit="1" customWidth="1"/>
    <col min="18" max="22" width="4.7109375" customWidth="1"/>
    <col min="23" max="23" width="7.42578125" bestFit="1" customWidth="1"/>
    <col min="24" max="24" width="7.28515625" bestFit="1" customWidth="1"/>
    <col min="25" max="29" width="4.7109375" customWidth="1"/>
    <col min="30" max="30" width="7.42578125" customWidth="1"/>
    <col min="31" max="31" width="9.140625" customWidth="1"/>
    <col min="32" max="36" width="4.7109375" customWidth="1"/>
    <col min="37" max="37" width="7.42578125" bestFit="1" customWidth="1"/>
  </cols>
  <sheetData>
    <row r="1" spans="1:38" ht="21">
      <c r="A1" s="3" t="s">
        <v>0</v>
      </c>
    </row>
    <row r="3" spans="1:38">
      <c r="A3" s="108" t="s">
        <v>2</v>
      </c>
      <c r="B3" s="108" t="s">
        <v>4</v>
      </c>
      <c r="C3" s="109" t="s">
        <v>13</v>
      </c>
      <c r="D3" s="110"/>
      <c r="E3" s="110"/>
      <c r="F3" s="110"/>
      <c r="G3" s="110"/>
      <c r="H3" s="110"/>
      <c r="I3" s="111"/>
      <c r="J3" s="118" t="s">
        <v>11</v>
      </c>
      <c r="K3" s="120" t="s">
        <v>48</v>
      </c>
      <c r="L3" s="121"/>
      <c r="M3" s="121"/>
      <c r="N3" s="121"/>
      <c r="O3" s="121"/>
      <c r="P3" s="121"/>
      <c r="Q3" s="122"/>
      <c r="R3" s="120" t="s">
        <v>49</v>
      </c>
      <c r="S3" s="121"/>
      <c r="T3" s="121"/>
      <c r="U3" s="121"/>
      <c r="V3" s="121"/>
      <c r="W3" s="121"/>
      <c r="X3" s="122"/>
      <c r="Y3" s="112" t="s">
        <v>14</v>
      </c>
      <c r="Z3" s="113"/>
      <c r="AA3" s="113"/>
      <c r="AB3" s="113"/>
      <c r="AC3" s="113"/>
      <c r="AD3" s="113"/>
      <c r="AE3" s="114"/>
      <c r="AF3" s="115" t="s">
        <v>15</v>
      </c>
      <c r="AG3" s="116"/>
      <c r="AH3" s="116"/>
      <c r="AI3" s="116"/>
      <c r="AJ3" s="116"/>
      <c r="AK3" s="116"/>
      <c r="AL3" s="117"/>
    </row>
    <row r="4" spans="1:38">
      <c r="A4" s="108"/>
      <c r="B4" s="108"/>
      <c r="C4" s="2" t="s">
        <v>6</v>
      </c>
      <c r="D4" s="2" t="s">
        <v>7</v>
      </c>
      <c r="E4" s="2" t="s">
        <v>8</v>
      </c>
      <c r="F4" s="2" t="s">
        <v>9</v>
      </c>
      <c r="G4" s="2" t="s">
        <v>10</v>
      </c>
      <c r="H4" s="2" t="s">
        <v>50</v>
      </c>
      <c r="I4" s="2" t="s">
        <v>12</v>
      </c>
      <c r="J4" s="119"/>
      <c r="K4" s="19" t="s">
        <v>6</v>
      </c>
      <c r="L4" s="19" t="s">
        <v>7</v>
      </c>
      <c r="M4" s="19" t="s">
        <v>8</v>
      </c>
      <c r="N4" s="19" t="s">
        <v>9</v>
      </c>
      <c r="O4" s="19" t="s">
        <v>10</v>
      </c>
      <c r="P4" s="19" t="s">
        <v>50</v>
      </c>
      <c r="Q4" s="19" t="s">
        <v>12</v>
      </c>
      <c r="R4" s="19" t="s">
        <v>6</v>
      </c>
      <c r="S4" s="19" t="s">
        <v>7</v>
      </c>
      <c r="T4" s="19" t="s">
        <v>8</v>
      </c>
      <c r="U4" s="19" t="s">
        <v>9</v>
      </c>
      <c r="V4" s="19" t="s">
        <v>10</v>
      </c>
      <c r="W4" s="19" t="s">
        <v>50</v>
      </c>
      <c r="X4" s="19" t="s">
        <v>12</v>
      </c>
      <c r="Y4" s="4" t="s">
        <v>6</v>
      </c>
      <c r="Z4" s="4" t="s">
        <v>7</v>
      </c>
      <c r="AA4" s="4" t="s">
        <v>8</v>
      </c>
      <c r="AB4" s="4" t="s">
        <v>9</v>
      </c>
      <c r="AC4" s="4" t="s">
        <v>10</v>
      </c>
      <c r="AD4" s="18" t="s">
        <v>50</v>
      </c>
      <c r="AE4" s="4" t="s">
        <v>12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5" t="s">
        <v>50</v>
      </c>
      <c r="AL4" s="5" t="s">
        <v>12</v>
      </c>
    </row>
    <row r="5" spans="1:38">
      <c r="A5" s="23">
        <v>1</v>
      </c>
      <c r="B5" s="16" t="s">
        <v>57</v>
      </c>
      <c r="C5" s="6">
        <v>5</v>
      </c>
      <c r="D5" s="6">
        <v>7</v>
      </c>
      <c r="E5" s="6">
        <v>9</v>
      </c>
      <c r="F5" s="6">
        <v>8</v>
      </c>
      <c r="G5" s="6">
        <v>10</v>
      </c>
      <c r="H5" s="6">
        <v>11</v>
      </c>
      <c r="I5" s="11">
        <f>SUM(C5:H5)</f>
        <v>50</v>
      </c>
      <c r="J5" s="11">
        <v>20000</v>
      </c>
      <c r="K5" s="20">
        <f>SUMIFS(Pembelian!D$5:D$1500,Pembelian!$C$5:$C$1500,Persediaan!$B5)</f>
        <v>0</v>
      </c>
      <c r="L5" s="20">
        <f>SUMIFS(Pembelian!E$5:E$1500,Pembelian!$C$5:$C$1500,Persediaan!$B5)</f>
        <v>12</v>
      </c>
      <c r="M5" s="20">
        <f>SUMIFS(Pembelian!F$5:F$1500,Pembelian!$C$5:$C$1500,Persediaan!$B5)</f>
        <v>8</v>
      </c>
      <c r="N5" s="20">
        <f>SUMIFS(Pembelian!G$5:G$1500,Pembelian!$C$5:$C$1500,Persediaan!$B5)</f>
        <v>9</v>
      </c>
      <c r="O5" s="20">
        <f>SUMIFS(Pembelian!H$5:H$1500,Pembelian!$C$5:$C$1500,Persediaan!$B5)</f>
        <v>10</v>
      </c>
      <c r="P5" s="20">
        <f>SUMIFS(Pembelian!I$5:I$1500,Pembelian!$C$5:$C$1500,Persediaan!$B5)</f>
        <v>0</v>
      </c>
      <c r="Q5" s="20">
        <f>SUM(K5:P5)</f>
        <v>39</v>
      </c>
      <c r="R5" s="20">
        <f t="shared" ref="R5:W5" si="0">C5+K5</f>
        <v>5</v>
      </c>
      <c r="S5" s="20">
        <f t="shared" si="0"/>
        <v>19</v>
      </c>
      <c r="T5" s="20">
        <f t="shared" si="0"/>
        <v>17</v>
      </c>
      <c r="U5" s="20">
        <f t="shared" si="0"/>
        <v>17</v>
      </c>
      <c r="V5" s="20">
        <f t="shared" si="0"/>
        <v>20</v>
      </c>
      <c r="W5" s="20">
        <f t="shared" si="0"/>
        <v>11</v>
      </c>
      <c r="X5" s="20">
        <f>SUM(R5:W5)</f>
        <v>89</v>
      </c>
      <c r="Y5" s="14">
        <f>SUMIFS(Penjualan!$E$4:$E$5000,Penjualan!$C$4:$C$5000,Persediaan!$B5,Penjualan!$D$4:$D$5000,Persediaan!Y$4)</f>
        <v>0</v>
      </c>
      <c r="Z5" s="14">
        <f>SUMIFS(Penjualan!$E$4:$E$5000,Penjualan!$C$4:$C$5000,Persediaan!$B5,Penjualan!$D$4:$D$5000,Persediaan!Z$4)</f>
        <v>0</v>
      </c>
      <c r="AA5" s="14">
        <f>SUMIFS(Penjualan!$E$4:$E$5000,Penjualan!$C$4:$C$5000,Persediaan!$B5,Penjualan!$D$4:$D$5000,Persediaan!AA$4)</f>
        <v>5</v>
      </c>
      <c r="AB5" s="14">
        <f>SUMIFS(Penjualan!$E$4:$E$5000,Penjualan!$C$4:$C$5000,Persediaan!$B5,Penjualan!$D$4:$D$5000,Persediaan!AB$4)</f>
        <v>0</v>
      </c>
      <c r="AC5" s="14">
        <f>SUMIFS(Penjualan!$E$4:$E$5000,Penjualan!$C$4:$C$5000,Persediaan!$B5,Penjualan!$D$4:$D$5000,Persediaan!AC$4)</f>
        <v>0</v>
      </c>
      <c r="AD5" s="14">
        <f>SUMIFS(Penjualan!$E$4:$E$5000,Penjualan!$C$4:$C$5000,Persediaan!$B5,Penjualan!$D$4:$D$5000,Persediaan!AD$4)</f>
        <v>0</v>
      </c>
      <c r="AE5" s="13">
        <f>SUM(Y5:AD5)</f>
        <v>5</v>
      </c>
      <c r="AF5" s="7">
        <f t="shared" ref="AF5:AK6" si="1">R5-Y5</f>
        <v>5</v>
      </c>
      <c r="AG5" s="7">
        <f t="shared" si="1"/>
        <v>19</v>
      </c>
      <c r="AH5" s="7">
        <f t="shared" si="1"/>
        <v>12</v>
      </c>
      <c r="AI5" s="7">
        <f t="shared" si="1"/>
        <v>17</v>
      </c>
      <c r="AJ5" s="7">
        <f t="shared" si="1"/>
        <v>20</v>
      </c>
      <c r="AK5" s="7">
        <f t="shared" si="1"/>
        <v>11</v>
      </c>
      <c r="AL5" s="7">
        <f>SUM(AF5:AK5)</f>
        <v>84</v>
      </c>
    </row>
    <row r="6" spans="1:38">
      <c r="A6" s="24">
        <v>2</v>
      </c>
      <c r="B6" s="17"/>
      <c r="C6" s="8"/>
      <c r="D6" s="8"/>
      <c r="E6" s="8"/>
      <c r="F6" s="8"/>
      <c r="G6" s="8"/>
      <c r="H6" s="8"/>
      <c r="I6" s="12">
        <f t="shared" ref="I6:I39" si="2">SUM(C6:H6)</f>
        <v>0</v>
      </c>
      <c r="J6" s="12"/>
      <c r="K6" s="21">
        <f>SUMIFS(Pembelian!D$5:D$1500,Pembelian!$C$5:$C$1500,Persediaan!$B6)</f>
        <v>0</v>
      </c>
      <c r="L6" s="21">
        <f>SUMIFS(Pembelian!E$5:E$1500,Pembelian!$C$5:$C$1500,Persediaan!$B6)</f>
        <v>0</v>
      </c>
      <c r="M6" s="21">
        <f>SUMIFS(Pembelian!F$5:F$1500,Pembelian!$C$5:$C$1500,Persediaan!$B6)</f>
        <v>0</v>
      </c>
      <c r="N6" s="21">
        <f>SUMIFS(Pembelian!G$5:G$1500,Pembelian!$C$5:$C$1500,Persediaan!$B6)</f>
        <v>0</v>
      </c>
      <c r="O6" s="21">
        <f>SUMIFS(Pembelian!H$5:H$1500,Pembelian!$C$5:$C$1500,Persediaan!$B6)</f>
        <v>0</v>
      </c>
      <c r="P6" s="21">
        <f>SUMIFS(Pembelian!I$5:I$1500,Pembelian!$C$5:$C$1500,Persediaan!$B6)</f>
        <v>0</v>
      </c>
      <c r="Q6" s="21">
        <f t="shared" ref="Q6:Q39" si="3">SUM(K6:P6)</f>
        <v>0</v>
      </c>
      <c r="R6" s="21">
        <f t="shared" ref="R6:R37" si="4">C6+K6</f>
        <v>0</v>
      </c>
      <c r="S6" s="21">
        <f t="shared" ref="S6:S37" si="5">D6+L6</f>
        <v>0</v>
      </c>
      <c r="T6" s="21">
        <f t="shared" ref="T6:T37" si="6">E6+M6</f>
        <v>0</v>
      </c>
      <c r="U6" s="21">
        <f t="shared" ref="U6:U37" si="7">F6+N6</f>
        <v>0</v>
      </c>
      <c r="V6" s="21">
        <f t="shared" ref="V6:V37" si="8">G6+O6</f>
        <v>0</v>
      </c>
      <c r="W6" s="21">
        <f t="shared" ref="W6:W50" si="9">H6+P6</f>
        <v>0</v>
      </c>
      <c r="X6" s="21">
        <f>SUM(R6:W6)</f>
        <v>0</v>
      </c>
      <c r="Y6" s="14">
        <f>SUMIFS(Penjualan!$E$4:$E$5000,Penjualan!$C$4:$C$5000,Persediaan!$B6,Penjualan!$D$4:$D$5000,Persediaan!Y$4)</f>
        <v>0</v>
      </c>
      <c r="Z6" s="14">
        <f>SUMIFS(Penjualan!$E$4:$E$5000,Penjualan!$C$4:$C$5000,Persediaan!$B6,Penjualan!$D$4:$D$5000,Persediaan!Z$4)</f>
        <v>0</v>
      </c>
      <c r="AA6" s="14">
        <f>SUMIFS(Penjualan!$E$4:$E$5000,Penjualan!$C$4:$C$5000,Persediaan!$B6,Penjualan!$D$4:$D$5000,Persediaan!AA$4)</f>
        <v>0</v>
      </c>
      <c r="AB6" s="14">
        <f>SUMIFS(Penjualan!$E$4:$E$5000,Penjualan!$C$4:$C$5000,Persediaan!$B6,Penjualan!$D$4:$D$5000,Persediaan!AB$4)</f>
        <v>0</v>
      </c>
      <c r="AC6" s="14">
        <f>SUMIFS(Penjualan!$E$4:$E$5000,Penjualan!$C$4:$C$5000,Persediaan!$B6,Penjualan!$D$4:$D$5000,Persediaan!AC$4)</f>
        <v>0</v>
      </c>
      <c r="AD6" s="14">
        <f>SUMIFS(Penjualan!$E$4:$E$5000,Penjualan!$C$4:$C$5000,Persediaan!$B6,Penjualan!$D$4:$D$5000,Persediaan!AD$4)</f>
        <v>0</v>
      </c>
      <c r="AE6" s="15">
        <f>SUM(Y6:AD6)</f>
        <v>0</v>
      </c>
      <c r="AF6" s="9">
        <f t="shared" si="1"/>
        <v>0</v>
      </c>
      <c r="AG6" s="9">
        <f t="shared" si="1"/>
        <v>0</v>
      </c>
      <c r="AH6" s="9">
        <f t="shared" si="1"/>
        <v>0</v>
      </c>
      <c r="AI6" s="9">
        <f t="shared" si="1"/>
        <v>0</v>
      </c>
      <c r="AJ6" s="9">
        <f t="shared" si="1"/>
        <v>0</v>
      </c>
      <c r="AK6" s="9">
        <f t="shared" si="1"/>
        <v>0</v>
      </c>
      <c r="AL6" s="9">
        <f>SUM(AF6:AK6)</f>
        <v>0</v>
      </c>
    </row>
    <row r="7" spans="1:38">
      <c r="A7" s="24">
        <v>3</v>
      </c>
      <c r="B7" s="17"/>
      <c r="C7" s="8"/>
      <c r="D7" s="8"/>
      <c r="E7" s="8"/>
      <c r="F7" s="8"/>
      <c r="G7" s="8"/>
      <c r="H7" s="8"/>
      <c r="I7" s="12">
        <f t="shared" si="2"/>
        <v>0</v>
      </c>
      <c r="J7" s="12"/>
      <c r="K7" s="21">
        <f>SUMIFS(Pembelian!D$5:D$1500,Pembelian!$C$5:$C$1500,Persediaan!$B7)</f>
        <v>0</v>
      </c>
      <c r="L7" s="21">
        <f>SUMIFS(Pembelian!E$5:E$1500,Pembelian!$C$5:$C$1500,Persediaan!$B7)</f>
        <v>0</v>
      </c>
      <c r="M7" s="21">
        <f>SUMIFS(Pembelian!F$5:F$1500,Pembelian!$C$5:$C$1500,Persediaan!$B7)</f>
        <v>0</v>
      </c>
      <c r="N7" s="21">
        <f>SUMIFS(Pembelian!G$5:G$1500,Pembelian!$C$5:$C$1500,Persediaan!$B7)</f>
        <v>0</v>
      </c>
      <c r="O7" s="21">
        <f>SUMIFS(Pembelian!H$5:H$1500,Pembelian!$C$5:$C$1500,Persediaan!$B7)</f>
        <v>0</v>
      </c>
      <c r="P7" s="21">
        <f>SUMIFS(Pembelian!I$5:I$1500,Pembelian!$C$5:$C$1500,Persediaan!$B7)</f>
        <v>0</v>
      </c>
      <c r="Q7" s="21">
        <f t="shared" si="3"/>
        <v>0</v>
      </c>
      <c r="R7" s="21">
        <f t="shared" si="4"/>
        <v>0</v>
      </c>
      <c r="S7" s="21">
        <f t="shared" si="5"/>
        <v>0</v>
      </c>
      <c r="T7" s="21">
        <f t="shared" si="6"/>
        <v>0</v>
      </c>
      <c r="U7" s="21">
        <f t="shared" si="7"/>
        <v>0</v>
      </c>
      <c r="V7" s="21">
        <f t="shared" si="8"/>
        <v>0</v>
      </c>
      <c r="W7" s="21">
        <f t="shared" si="9"/>
        <v>0</v>
      </c>
      <c r="X7" s="21">
        <f t="shared" ref="X7:X37" si="10">SUM(R7:W7)</f>
        <v>0</v>
      </c>
      <c r="Y7" s="14">
        <f>SUMIFS(Penjualan!$E$4:$E$5000,Penjualan!$C$4:$C$5000,Persediaan!$B7,Penjualan!$D$4:$D$5000,Persediaan!Y$4)</f>
        <v>0</v>
      </c>
      <c r="Z7" s="14">
        <f>SUMIFS(Penjualan!$E$4:$E$5000,Penjualan!$C$4:$C$5000,Persediaan!$B7,Penjualan!$D$4:$D$5000,Persediaan!Z$4)</f>
        <v>0</v>
      </c>
      <c r="AA7" s="14">
        <f>SUMIFS(Penjualan!$E$4:$E$5000,Penjualan!$C$4:$C$5000,Persediaan!$B7,Penjualan!$D$4:$D$5000,Persediaan!AA$4)</f>
        <v>0</v>
      </c>
      <c r="AB7" s="14">
        <f>SUMIFS(Penjualan!$E$4:$E$5000,Penjualan!$C$4:$C$5000,Persediaan!$B7,Penjualan!$D$4:$D$5000,Persediaan!AB$4)</f>
        <v>0</v>
      </c>
      <c r="AC7" s="14">
        <f>SUMIFS(Penjualan!$E$4:$E$5000,Penjualan!$C$4:$C$5000,Persediaan!$B7,Penjualan!$D$4:$D$5000,Persediaan!AC$4)</f>
        <v>0</v>
      </c>
      <c r="AD7" s="14">
        <f>SUMIFS(Penjualan!$E$4:$E$5000,Penjualan!$C$4:$C$5000,Persediaan!$B7,Penjualan!$D$4:$D$5000,Persediaan!AD$4)</f>
        <v>0</v>
      </c>
      <c r="AE7" s="15">
        <f t="shared" ref="AE7:AE37" si="11">SUM(Y7:AD7)</f>
        <v>0</v>
      </c>
      <c r="AF7" s="9">
        <f t="shared" ref="AF7:AF32" si="12">R7-Y7</f>
        <v>0</v>
      </c>
      <c r="AG7" s="9">
        <f t="shared" ref="AG7:AG32" si="13">S7-Z7</f>
        <v>0</v>
      </c>
      <c r="AH7" s="9">
        <f t="shared" ref="AH7:AH32" si="14">T7-AA7</f>
        <v>0</v>
      </c>
      <c r="AI7" s="9">
        <f t="shared" ref="AI7:AI32" si="15">U7-AB7</f>
        <v>0</v>
      </c>
      <c r="AJ7" s="9">
        <f t="shared" ref="AJ7:AJ32" si="16">V7-AC7</f>
        <v>0</v>
      </c>
      <c r="AK7" s="9">
        <f t="shared" ref="AK7:AK50" si="17">W7-AD7</f>
        <v>0</v>
      </c>
      <c r="AL7" s="9">
        <f t="shared" ref="AL7:AL50" si="18">SUM(AF7:AK7)</f>
        <v>0</v>
      </c>
    </row>
    <row r="8" spans="1:38">
      <c r="A8" s="24">
        <v>4</v>
      </c>
      <c r="B8" s="17"/>
      <c r="C8" s="8"/>
      <c r="D8" s="8"/>
      <c r="E8" s="8"/>
      <c r="F8" s="8"/>
      <c r="G8" s="8"/>
      <c r="H8" s="8"/>
      <c r="I8" s="12">
        <f t="shared" si="2"/>
        <v>0</v>
      </c>
      <c r="J8" s="12"/>
      <c r="K8" s="21">
        <f>SUMIFS(Pembelian!D$5:D$1500,Pembelian!$C$5:$C$1500,Persediaan!$B8)</f>
        <v>0</v>
      </c>
      <c r="L8" s="21">
        <f>SUMIFS(Pembelian!E$5:E$1500,Pembelian!$C$5:$C$1500,Persediaan!$B8)</f>
        <v>0</v>
      </c>
      <c r="M8" s="21">
        <f>SUMIFS(Pembelian!F$5:F$1500,Pembelian!$C$5:$C$1500,Persediaan!$B8)</f>
        <v>0</v>
      </c>
      <c r="N8" s="21">
        <f>SUMIFS(Pembelian!G$5:G$1500,Pembelian!$C$5:$C$1500,Persediaan!$B8)</f>
        <v>0</v>
      </c>
      <c r="O8" s="21">
        <f>SUMIFS(Pembelian!H$5:H$1500,Pembelian!$C$5:$C$1500,Persediaan!$B8)</f>
        <v>0</v>
      </c>
      <c r="P8" s="21">
        <f>SUMIFS(Pembelian!I$5:I$1500,Pembelian!$C$5:$C$1500,Persediaan!$B8)</f>
        <v>0</v>
      </c>
      <c r="Q8" s="21">
        <f t="shared" si="3"/>
        <v>0</v>
      </c>
      <c r="R8" s="21">
        <f t="shared" si="4"/>
        <v>0</v>
      </c>
      <c r="S8" s="21">
        <f t="shared" si="5"/>
        <v>0</v>
      </c>
      <c r="T8" s="21">
        <f t="shared" si="6"/>
        <v>0</v>
      </c>
      <c r="U8" s="21">
        <f t="shared" si="7"/>
        <v>0</v>
      </c>
      <c r="V8" s="21">
        <f t="shared" si="8"/>
        <v>0</v>
      </c>
      <c r="W8" s="21">
        <f t="shared" si="9"/>
        <v>0</v>
      </c>
      <c r="X8" s="21">
        <f t="shared" si="10"/>
        <v>0</v>
      </c>
      <c r="Y8" s="14">
        <f>SUMIFS(Penjualan!$E$4:$E$5000,Penjualan!$C$4:$C$5000,Persediaan!$B8,Penjualan!$D$4:$D$5000,Persediaan!Y$4)</f>
        <v>0</v>
      </c>
      <c r="Z8" s="14">
        <f>SUMIFS(Penjualan!$E$4:$E$5000,Penjualan!$C$4:$C$5000,Persediaan!$B8,Penjualan!$D$4:$D$5000,Persediaan!Z$4)</f>
        <v>0</v>
      </c>
      <c r="AA8" s="14">
        <f>SUMIFS(Penjualan!$E$4:$E$5000,Penjualan!$C$4:$C$5000,Persediaan!$B8,Penjualan!$D$4:$D$5000,Persediaan!AA$4)</f>
        <v>0</v>
      </c>
      <c r="AB8" s="14">
        <f>SUMIFS(Penjualan!$E$4:$E$5000,Penjualan!$C$4:$C$5000,Persediaan!$B8,Penjualan!$D$4:$D$5000,Persediaan!AB$4)</f>
        <v>0</v>
      </c>
      <c r="AC8" s="14">
        <f>SUMIFS(Penjualan!$E$4:$E$5000,Penjualan!$C$4:$C$5000,Persediaan!$B8,Penjualan!$D$4:$D$5000,Persediaan!AC$4)</f>
        <v>0</v>
      </c>
      <c r="AD8" s="14">
        <f>SUMIFS(Penjualan!$E$4:$E$5000,Penjualan!$C$4:$C$5000,Persediaan!$B8,Penjualan!$D$4:$D$5000,Persediaan!AD$4)</f>
        <v>0</v>
      </c>
      <c r="AE8" s="15">
        <f t="shared" si="11"/>
        <v>0</v>
      </c>
      <c r="AF8" s="9">
        <f t="shared" si="12"/>
        <v>0</v>
      </c>
      <c r="AG8" s="9">
        <f t="shared" si="13"/>
        <v>0</v>
      </c>
      <c r="AH8" s="9">
        <f t="shared" si="14"/>
        <v>0</v>
      </c>
      <c r="AI8" s="9">
        <f t="shared" si="15"/>
        <v>0</v>
      </c>
      <c r="AJ8" s="9">
        <f t="shared" si="16"/>
        <v>0</v>
      </c>
      <c r="AK8" s="9">
        <f t="shared" si="17"/>
        <v>0</v>
      </c>
      <c r="AL8" s="9">
        <f t="shared" si="18"/>
        <v>0</v>
      </c>
    </row>
    <row r="9" spans="1:38">
      <c r="A9" s="24">
        <v>5</v>
      </c>
      <c r="B9" s="17"/>
      <c r="C9" s="8"/>
      <c r="D9" s="8"/>
      <c r="E9" s="8"/>
      <c r="F9" s="8"/>
      <c r="G9" s="8"/>
      <c r="H9" s="8"/>
      <c r="I9" s="12">
        <f t="shared" si="2"/>
        <v>0</v>
      </c>
      <c r="J9" s="12"/>
      <c r="K9" s="21">
        <f>SUMIFS(Pembelian!D$5:D$1500,Pembelian!$C$5:$C$1500,Persediaan!$B9)</f>
        <v>0</v>
      </c>
      <c r="L9" s="21">
        <f>SUMIFS(Pembelian!E$5:E$1500,Pembelian!$C$5:$C$1500,Persediaan!$B9)</f>
        <v>0</v>
      </c>
      <c r="M9" s="21">
        <f>SUMIFS(Pembelian!F$5:F$1500,Pembelian!$C$5:$C$1500,Persediaan!$B9)</f>
        <v>0</v>
      </c>
      <c r="N9" s="21">
        <f>SUMIFS(Pembelian!G$5:G$1500,Pembelian!$C$5:$C$1500,Persediaan!$B9)</f>
        <v>0</v>
      </c>
      <c r="O9" s="21">
        <f>SUMIFS(Pembelian!H$5:H$1500,Pembelian!$C$5:$C$1500,Persediaan!$B9)</f>
        <v>0</v>
      </c>
      <c r="P9" s="21">
        <f>SUMIFS(Pembelian!I$5:I$1500,Pembelian!$C$5:$C$1500,Persediaan!$B9)</f>
        <v>0</v>
      </c>
      <c r="Q9" s="21">
        <f t="shared" si="3"/>
        <v>0</v>
      </c>
      <c r="R9" s="21">
        <f t="shared" si="4"/>
        <v>0</v>
      </c>
      <c r="S9" s="21">
        <f t="shared" si="5"/>
        <v>0</v>
      </c>
      <c r="T9" s="21">
        <f t="shared" si="6"/>
        <v>0</v>
      </c>
      <c r="U9" s="21">
        <f t="shared" si="7"/>
        <v>0</v>
      </c>
      <c r="V9" s="21">
        <f t="shared" si="8"/>
        <v>0</v>
      </c>
      <c r="W9" s="21">
        <f t="shared" si="9"/>
        <v>0</v>
      </c>
      <c r="X9" s="21">
        <f t="shared" si="10"/>
        <v>0</v>
      </c>
      <c r="Y9" s="14">
        <f>SUMIFS(Penjualan!$E$4:$E$5000,Penjualan!$C$4:$C$5000,Persediaan!$B9,Penjualan!$D$4:$D$5000,Persediaan!Y$4)</f>
        <v>0</v>
      </c>
      <c r="Z9" s="14">
        <f>SUMIFS(Penjualan!$E$4:$E$5000,Penjualan!$C$4:$C$5000,Persediaan!$B9,Penjualan!$D$4:$D$5000,Persediaan!Z$4)</f>
        <v>0</v>
      </c>
      <c r="AA9" s="14">
        <f>SUMIFS(Penjualan!$E$4:$E$5000,Penjualan!$C$4:$C$5000,Persediaan!$B9,Penjualan!$D$4:$D$5000,Persediaan!AA$4)</f>
        <v>0</v>
      </c>
      <c r="AB9" s="14">
        <f>SUMIFS(Penjualan!$E$4:$E$5000,Penjualan!$C$4:$C$5000,Persediaan!$B9,Penjualan!$D$4:$D$5000,Persediaan!AB$4)</f>
        <v>0</v>
      </c>
      <c r="AC9" s="14">
        <f>SUMIFS(Penjualan!$E$4:$E$5000,Penjualan!$C$4:$C$5000,Persediaan!$B9,Penjualan!$D$4:$D$5000,Persediaan!AC$4)</f>
        <v>0</v>
      </c>
      <c r="AD9" s="14">
        <f>SUMIFS(Penjualan!$E$4:$E$5000,Penjualan!$C$4:$C$5000,Persediaan!$B9,Penjualan!$D$4:$D$5000,Persediaan!AD$4)</f>
        <v>0</v>
      </c>
      <c r="AE9" s="15">
        <f t="shared" si="11"/>
        <v>0</v>
      </c>
      <c r="AF9" s="9">
        <f t="shared" si="12"/>
        <v>0</v>
      </c>
      <c r="AG9" s="9">
        <f t="shared" si="13"/>
        <v>0</v>
      </c>
      <c r="AH9" s="9">
        <f t="shared" si="14"/>
        <v>0</v>
      </c>
      <c r="AI9" s="9">
        <f t="shared" si="15"/>
        <v>0</v>
      </c>
      <c r="AJ9" s="9">
        <f t="shared" si="16"/>
        <v>0</v>
      </c>
      <c r="AK9" s="9">
        <f t="shared" si="17"/>
        <v>0</v>
      </c>
      <c r="AL9" s="9">
        <f t="shared" si="18"/>
        <v>0</v>
      </c>
    </row>
    <row r="10" spans="1:38">
      <c r="A10" s="24">
        <v>6</v>
      </c>
      <c r="B10" s="17"/>
      <c r="C10" s="8"/>
      <c r="D10" s="8"/>
      <c r="E10" s="8"/>
      <c r="F10" s="8"/>
      <c r="G10" s="8"/>
      <c r="H10" s="8"/>
      <c r="I10" s="12">
        <f t="shared" si="2"/>
        <v>0</v>
      </c>
      <c r="J10" s="12"/>
      <c r="K10" s="21">
        <f>SUMIFS(Pembelian!D$5:D$1500,Pembelian!$C$5:$C$1500,Persediaan!$B10)</f>
        <v>0</v>
      </c>
      <c r="L10" s="21">
        <f>SUMIFS(Pembelian!E$5:E$1500,Pembelian!$C$5:$C$1500,Persediaan!$B10)</f>
        <v>0</v>
      </c>
      <c r="M10" s="21">
        <f>SUMIFS(Pembelian!F$5:F$1500,Pembelian!$C$5:$C$1500,Persediaan!$B10)</f>
        <v>0</v>
      </c>
      <c r="N10" s="21">
        <f>SUMIFS(Pembelian!G$5:G$1500,Pembelian!$C$5:$C$1500,Persediaan!$B10)</f>
        <v>0</v>
      </c>
      <c r="O10" s="21">
        <f>SUMIFS(Pembelian!H$5:H$1500,Pembelian!$C$5:$C$1500,Persediaan!$B10)</f>
        <v>0</v>
      </c>
      <c r="P10" s="21">
        <f>SUMIFS(Pembelian!I$5:I$1500,Pembelian!$C$5:$C$1500,Persediaan!$B10)</f>
        <v>0</v>
      </c>
      <c r="Q10" s="21">
        <f t="shared" si="3"/>
        <v>0</v>
      </c>
      <c r="R10" s="21">
        <f t="shared" si="4"/>
        <v>0</v>
      </c>
      <c r="S10" s="21">
        <f t="shared" si="5"/>
        <v>0</v>
      </c>
      <c r="T10" s="21">
        <f t="shared" si="6"/>
        <v>0</v>
      </c>
      <c r="U10" s="21">
        <f t="shared" si="7"/>
        <v>0</v>
      </c>
      <c r="V10" s="21">
        <f t="shared" si="8"/>
        <v>0</v>
      </c>
      <c r="W10" s="21">
        <f t="shared" si="9"/>
        <v>0</v>
      </c>
      <c r="X10" s="21">
        <f t="shared" si="10"/>
        <v>0</v>
      </c>
      <c r="Y10" s="14">
        <f>SUMIFS(Penjualan!$E$4:$E$5000,Penjualan!$C$4:$C$5000,Persediaan!$B10,Penjualan!$D$4:$D$5000,Persediaan!Y$4)</f>
        <v>0</v>
      </c>
      <c r="Z10" s="14">
        <f>SUMIFS(Penjualan!$E$4:$E$5000,Penjualan!$C$4:$C$5000,Persediaan!$B10,Penjualan!$D$4:$D$5000,Persediaan!Z$4)</f>
        <v>0</v>
      </c>
      <c r="AA10" s="14">
        <f>SUMIFS(Penjualan!$E$4:$E$5000,Penjualan!$C$4:$C$5000,Persediaan!$B10,Penjualan!$D$4:$D$5000,Persediaan!AA$4)</f>
        <v>0</v>
      </c>
      <c r="AB10" s="14">
        <f>SUMIFS(Penjualan!$E$4:$E$5000,Penjualan!$C$4:$C$5000,Persediaan!$B10,Penjualan!$D$4:$D$5000,Persediaan!AB$4)</f>
        <v>0</v>
      </c>
      <c r="AC10" s="14">
        <f>SUMIFS(Penjualan!$E$4:$E$5000,Penjualan!$C$4:$C$5000,Persediaan!$B10,Penjualan!$D$4:$D$5000,Persediaan!AC$4)</f>
        <v>0</v>
      </c>
      <c r="AD10" s="14">
        <f>SUMIFS(Penjualan!$E$4:$E$5000,Penjualan!$C$4:$C$5000,Persediaan!$B10,Penjualan!$D$4:$D$5000,Persediaan!AD$4)</f>
        <v>0</v>
      </c>
      <c r="AE10" s="15">
        <f t="shared" si="11"/>
        <v>0</v>
      </c>
      <c r="AF10" s="9">
        <f t="shared" si="12"/>
        <v>0</v>
      </c>
      <c r="AG10" s="9">
        <f t="shared" si="13"/>
        <v>0</v>
      </c>
      <c r="AH10" s="9">
        <f t="shared" si="14"/>
        <v>0</v>
      </c>
      <c r="AI10" s="9">
        <f t="shared" si="15"/>
        <v>0</v>
      </c>
      <c r="AJ10" s="9">
        <f t="shared" si="16"/>
        <v>0</v>
      </c>
      <c r="AK10" s="9">
        <f t="shared" si="17"/>
        <v>0</v>
      </c>
      <c r="AL10" s="9">
        <f t="shared" si="18"/>
        <v>0</v>
      </c>
    </row>
    <row r="11" spans="1:38">
      <c r="A11" s="24">
        <v>7</v>
      </c>
      <c r="B11" s="17"/>
      <c r="C11" s="8"/>
      <c r="D11" s="8"/>
      <c r="E11" s="8"/>
      <c r="F11" s="8"/>
      <c r="G11" s="8"/>
      <c r="H11" s="8"/>
      <c r="I11" s="12">
        <f t="shared" si="2"/>
        <v>0</v>
      </c>
      <c r="J11" s="12"/>
      <c r="K11" s="21">
        <f>SUMIFS(Pembelian!D$5:D$1500,Pembelian!$C$5:$C$1500,Persediaan!$B11)</f>
        <v>0</v>
      </c>
      <c r="L11" s="21">
        <f>SUMIFS(Pembelian!E$5:E$1500,Pembelian!$C$5:$C$1500,Persediaan!$B11)</f>
        <v>0</v>
      </c>
      <c r="M11" s="21">
        <f>SUMIFS(Pembelian!F$5:F$1500,Pembelian!$C$5:$C$1500,Persediaan!$B11)</f>
        <v>0</v>
      </c>
      <c r="N11" s="21">
        <f>SUMIFS(Pembelian!G$5:G$1500,Pembelian!$C$5:$C$1500,Persediaan!$B11)</f>
        <v>0</v>
      </c>
      <c r="O11" s="21">
        <f>SUMIFS(Pembelian!H$5:H$1500,Pembelian!$C$5:$C$1500,Persediaan!$B11)</f>
        <v>0</v>
      </c>
      <c r="P11" s="21">
        <f>SUMIFS(Pembelian!I$5:I$1500,Pembelian!$C$5:$C$1500,Persediaan!$B11)</f>
        <v>0</v>
      </c>
      <c r="Q11" s="21">
        <f t="shared" si="3"/>
        <v>0</v>
      </c>
      <c r="R11" s="21">
        <f t="shared" si="4"/>
        <v>0</v>
      </c>
      <c r="S11" s="21">
        <f t="shared" si="5"/>
        <v>0</v>
      </c>
      <c r="T11" s="21">
        <f t="shared" si="6"/>
        <v>0</v>
      </c>
      <c r="U11" s="21">
        <f t="shared" si="7"/>
        <v>0</v>
      </c>
      <c r="V11" s="21">
        <f t="shared" si="8"/>
        <v>0</v>
      </c>
      <c r="W11" s="21">
        <f t="shared" si="9"/>
        <v>0</v>
      </c>
      <c r="X11" s="21">
        <f t="shared" si="10"/>
        <v>0</v>
      </c>
      <c r="Y11" s="14">
        <f>SUMIFS(Penjualan!$E$4:$E$5000,Penjualan!$C$4:$C$5000,Persediaan!$B11,Penjualan!$D$4:$D$5000,Persediaan!Y$4)</f>
        <v>0</v>
      </c>
      <c r="Z11" s="14">
        <f>SUMIFS(Penjualan!$E$4:$E$5000,Penjualan!$C$4:$C$5000,Persediaan!$B11,Penjualan!$D$4:$D$5000,Persediaan!Z$4)</f>
        <v>0</v>
      </c>
      <c r="AA11" s="14">
        <f>SUMIFS(Penjualan!$E$4:$E$5000,Penjualan!$C$4:$C$5000,Persediaan!$B11,Penjualan!$D$4:$D$5000,Persediaan!AA$4)</f>
        <v>0</v>
      </c>
      <c r="AB11" s="14">
        <f>SUMIFS(Penjualan!$E$4:$E$5000,Penjualan!$C$4:$C$5000,Persediaan!$B11,Penjualan!$D$4:$D$5000,Persediaan!AB$4)</f>
        <v>0</v>
      </c>
      <c r="AC11" s="14">
        <f>SUMIFS(Penjualan!$E$4:$E$5000,Penjualan!$C$4:$C$5000,Persediaan!$B11,Penjualan!$D$4:$D$5000,Persediaan!AC$4)</f>
        <v>0</v>
      </c>
      <c r="AD11" s="14">
        <f>SUMIFS(Penjualan!$E$4:$E$5000,Penjualan!$C$4:$C$5000,Persediaan!$B11,Penjualan!$D$4:$D$5000,Persediaan!AD$4)</f>
        <v>0</v>
      </c>
      <c r="AE11" s="15">
        <f t="shared" si="11"/>
        <v>0</v>
      </c>
      <c r="AF11" s="9">
        <f t="shared" si="12"/>
        <v>0</v>
      </c>
      <c r="AG11" s="9">
        <f t="shared" si="13"/>
        <v>0</v>
      </c>
      <c r="AH11" s="9">
        <f t="shared" si="14"/>
        <v>0</v>
      </c>
      <c r="AI11" s="9">
        <f t="shared" si="15"/>
        <v>0</v>
      </c>
      <c r="AJ11" s="9">
        <f t="shared" si="16"/>
        <v>0</v>
      </c>
      <c r="AK11" s="9">
        <f t="shared" si="17"/>
        <v>0</v>
      </c>
      <c r="AL11" s="9">
        <f t="shared" si="18"/>
        <v>0</v>
      </c>
    </row>
    <row r="12" spans="1:38">
      <c r="A12" s="24">
        <v>8</v>
      </c>
      <c r="B12" s="17"/>
      <c r="C12" s="8"/>
      <c r="D12" s="8"/>
      <c r="E12" s="8"/>
      <c r="F12" s="8"/>
      <c r="G12" s="8"/>
      <c r="H12" s="8"/>
      <c r="I12" s="12">
        <f t="shared" si="2"/>
        <v>0</v>
      </c>
      <c r="J12" s="12"/>
      <c r="K12" s="21">
        <f>SUMIFS(Pembelian!D$5:D$1500,Pembelian!$C$5:$C$1500,Persediaan!$B12)</f>
        <v>0</v>
      </c>
      <c r="L12" s="21">
        <f>SUMIFS(Pembelian!E$5:E$1500,Pembelian!$C$5:$C$1500,Persediaan!$B12)</f>
        <v>0</v>
      </c>
      <c r="M12" s="21">
        <f>SUMIFS(Pembelian!F$5:F$1500,Pembelian!$C$5:$C$1500,Persediaan!$B12)</f>
        <v>0</v>
      </c>
      <c r="N12" s="21">
        <f>SUMIFS(Pembelian!G$5:G$1500,Pembelian!$C$5:$C$1500,Persediaan!$B12)</f>
        <v>0</v>
      </c>
      <c r="O12" s="21">
        <f>SUMIFS(Pembelian!H$5:H$1500,Pembelian!$C$5:$C$1500,Persediaan!$B12)</f>
        <v>0</v>
      </c>
      <c r="P12" s="21">
        <f>SUMIFS(Pembelian!I$5:I$1500,Pembelian!$C$5:$C$1500,Persediaan!$B12)</f>
        <v>0</v>
      </c>
      <c r="Q12" s="21">
        <f t="shared" si="3"/>
        <v>0</v>
      </c>
      <c r="R12" s="21">
        <f t="shared" si="4"/>
        <v>0</v>
      </c>
      <c r="S12" s="21">
        <f t="shared" si="5"/>
        <v>0</v>
      </c>
      <c r="T12" s="21">
        <f t="shared" si="6"/>
        <v>0</v>
      </c>
      <c r="U12" s="21">
        <f t="shared" si="7"/>
        <v>0</v>
      </c>
      <c r="V12" s="21">
        <f t="shared" si="8"/>
        <v>0</v>
      </c>
      <c r="W12" s="21">
        <f t="shared" si="9"/>
        <v>0</v>
      </c>
      <c r="X12" s="21">
        <f t="shared" si="10"/>
        <v>0</v>
      </c>
      <c r="Y12" s="14">
        <f>SUMIFS(Penjualan!$E$4:$E$5000,Penjualan!$C$4:$C$5000,Persediaan!$B12,Penjualan!$D$4:$D$5000,Persediaan!Y$4)</f>
        <v>0</v>
      </c>
      <c r="Z12" s="14">
        <f>SUMIFS(Penjualan!$E$4:$E$5000,Penjualan!$C$4:$C$5000,Persediaan!$B12,Penjualan!$D$4:$D$5000,Persediaan!Z$4)</f>
        <v>0</v>
      </c>
      <c r="AA12" s="14">
        <f>SUMIFS(Penjualan!$E$4:$E$5000,Penjualan!$C$4:$C$5000,Persediaan!$B12,Penjualan!$D$4:$D$5000,Persediaan!AA$4)</f>
        <v>0</v>
      </c>
      <c r="AB12" s="14">
        <f>SUMIFS(Penjualan!$E$4:$E$5000,Penjualan!$C$4:$C$5000,Persediaan!$B12,Penjualan!$D$4:$D$5000,Persediaan!AB$4)</f>
        <v>0</v>
      </c>
      <c r="AC12" s="14">
        <f>SUMIFS(Penjualan!$E$4:$E$5000,Penjualan!$C$4:$C$5000,Persediaan!$B12,Penjualan!$D$4:$D$5000,Persediaan!AC$4)</f>
        <v>0</v>
      </c>
      <c r="AD12" s="14">
        <f>SUMIFS(Penjualan!$E$4:$E$5000,Penjualan!$C$4:$C$5000,Persediaan!$B12,Penjualan!$D$4:$D$5000,Persediaan!AD$4)</f>
        <v>0</v>
      </c>
      <c r="AE12" s="15">
        <f t="shared" si="11"/>
        <v>0</v>
      </c>
      <c r="AF12" s="9">
        <f t="shared" si="12"/>
        <v>0</v>
      </c>
      <c r="AG12" s="9">
        <f t="shared" si="13"/>
        <v>0</v>
      </c>
      <c r="AH12" s="9">
        <f t="shared" si="14"/>
        <v>0</v>
      </c>
      <c r="AI12" s="9">
        <f t="shared" si="15"/>
        <v>0</v>
      </c>
      <c r="AJ12" s="9">
        <f t="shared" si="16"/>
        <v>0</v>
      </c>
      <c r="AK12" s="9">
        <f t="shared" si="17"/>
        <v>0</v>
      </c>
      <c r="AL12" s="9">
        <f t="shared" si="18"/>
        <v>0</v>
      </c>
    </row>
    <row r="13" spans="1:38">
      <c r="A13" s="24">
        <v>9</v>
      </c>
      <c r="B13" s="17"/>
      <c r="C13" s="8"/>
      <c r="D13" s="8"/>
      <c r="E13" s="8"/>
      <c r="F13" s="8"/>
      <c r="G13" s="8"/>
      <c r="H13" s="8"/>
      <c r="I13" s="12">
        <f t="shared" si="2"/>
        <v>0</v>
      </c>
      <c r="J13" s="12"/>
      <c r="K13" s="21">
        <f>SUMIFS(Pembelian!D$5:D$1500,Pembelian!$C$5:$C$1500,Persediaan!$B13)</f>
        <v>0</v>
      </c>
      <c r="L13" s="21">
        <f>SUMIFS(Pembelian!E$5:E$1500,Pembelian!$C$5:$C$1500,Persediaan!$B13)</f>
        <v>0</v>
      </c>
      <c r="M13" s="21">
        <f>SUMIFS(Pembelian!F$5:F$1500,Pembelian!$C$5:$C$1500,Persediaan!$B13)</f>
        <v>0</v>
      </c>
      <c r="N13" s="21">
        <f>SUMIFS(Pembelian!G$5:G$1500,Pembelian!$C$5:$C$1500,Persediaan!$B13)</f>
        <v>0</v>
      </c>
      <c r="O13" s="21">
        <f>SUMIFS(Pembelian!H$5:H$1500,Pembelian!$C$5:$C$1500,Persediaan!$B13)</f>
        <v>0</v>
      </c>
      <c r="P13" s="21">
        <f>SUMIFS(Pembelian!I$5:I$1500,Pembelian!$C$5:$C$1500,Persediaan!$B13)</f>
        <v>0</v>
      </c>
      <c r="Q13" s="21">
        <f t="shared" si="3"/>
        <v>0</v>
      </c>
      <c r="R13" s="21">
        <f t="shared" si="4"/>
        <v>0</v>
      </c>
      <c r="S13" s="21">
        <f t="shared" si="5"/>
        <v>0</v>
      </c>
      <c r="T13" s="21">
        <f t="shared" si="6"/>
        <v>0</v>
      </c>
      <c r="U13" s="21">
        <f t="shared" si="7"/>
        <v>0</v>
      </c>
      <c r="V13" s="21">
        <f t="shared" si="8"/>
        <v>0</v>
      </c>
      <c r="W13" s="21">
        <f t="shared" si="9"/>
        <v>0</v>
      </c>
      <c r="X13" s="21">
        <f t="shared" si="10"/>
        <v>0</v>
      </c>
      <c r="Y13" s="14">
        <f>SUMIFS(Penjualan!$E$4:$E$5000,Penjualan!$C$4:$C$5000,Persediaan!$B13,Penjualan!$D$4:$D$5000,Persediaan!Y$4)</f>
        <v>0</v>
      </c>
      <c r="Z13" s="14">
        <f>SUMIFS(Penjualan!$E$4:$E$5000,Penjualan!$C$4:$C$5000,Persediaan!$B13,Penjualan!$D$4:$D$5000,Persediaan!Z$4)</f>
        <v>0</v>
      </c>
      <c r="AA13" s="14">
        <f>SUMIFS(Penjualan!$E$4:$E$5000,Penjualan!$C$4:$C$5000,Persediaan!$B13,Penjualan!$D$4:$D$5000,Persediaan!AA$4)</f>
        <v>0</v>
      </c>
      <c r="AB13" s="14">
        <f>SUMIFS(Penjualan!$E$4:$E$5000,Penjualan!$C$4:$C$5000,Persediaan!$B13,Penjualan!$D$4:$D$5000,Persediaan!AB$4)</f>
        <v>0</v>
      </c>
      <c r="AC13" s="14">
        <f>SUMIFS(Penjualan!$E$4:$E$5000,Penjualan!$C$4:$C$5000,Persediaan!$B13,Penjualan!$D$4:$D$5000,Persediaan!AC$4)</f>
        <v>0</v>
      </c>
      <c r="AD13" s="14">
        <f>SUMIFS(Penjualan!$E$4:$E$5000,Penjualan!$C$4:$C$5000,Persediaan!$B13,Penjualan!$D$4:$D$5000,Persediaan!AD$4)</f>
        <v>0</v>
      </c>
      <c r="AE13" s="15">
        <f t="shared" si="11"/>
        <v>0</v>
      </c>
      <c r="AF13" s="9">
        <f t="shared" si="12"/>
        <v>0</v>
      </c>
      <c r="AG13" s="9">
        <f t="shared" si="13"/>
        <v>0</v>
      </c>
      <c r="AH13" s="9">
        <f t="shared" si="14"/>
        <v>0</v>
      </c>
      <c r="AI13" s="9">
        <f t="shared" si="15"/>
        <v>0</v>
      </c>
      <c r="AJ13" s="9">
        <f t="shared" si="16"/>
        <v>0</v>
      </c>
      <c r="AK13" s="9">
        <f t="shared" si="17"/>
        <v>0</v>
      </c>
      <c r="AL13" s="9">
        <f t="shared" si="18"/>
        <v>0</v>
      </c>
    </row>
    <row r="14" spans="1:38">
      <c r="A14" s="24">
        <v>10</v>
      </c>
      <c r="B14" s="17"/>
      <c r="C14" s="8"/>
      <c r="D14" s="8"/>
      <c r="E14" s="8"/>
      <c r="F14" s="8"/>
      <c r="G14" s="8"/>
      <c r="H14" s="8"/>
      <c r="I14" s="12">
        <f t="shared" si="2"/>
        <v>0</v>
      </c>
      <c r="J14" s="12"/>
      <c r="K14" s="21">
        <f>SUMIFS(Pembelian!D$5:D$1500,Pembelian!$C$5:$C$1500,Persediaan!$B14)</f>
        <v>0</v>
      </c>
      <c r="L14" s="21">
        <f>SUMIFS(Pembelian!E$5:E$1500,Pembelian!$C$5:$C$1500,Persediaan!$B14)</f>
        <v>0</v>
      </c>
      <c r="M14" s="21">
        <f>SUMIFS(Pembelian!F$5:F$1500,Pembelian!$C$5:$C$1500,Persediaan!$B14)</f>
        <v>0</v>
      </c>
      <c r="N14" s="21">
        <f>SUMIFS(Pembelian!G$5:G$1500,Pembelian!$C$5:$C$1500,Persediaan!$B14)</f>
        <v>0</v>
      </c>
      <c r="O14" s="21">
        <f>SUMIFS(Pembelian!H$5:H$1500,Pembelian!$C$5:$C$1500,Persediaan!$B14)</f>
        <v>0</v>
      </c>
      <c r="P14" s="21">
        <f>SUMIFS(Pembelian!I$5:I$1500,Pembelian!$C$5:$C$1500,Persediaan!$B14)</f>
        <v>0</v>
      </c>
      <c r="Q14" s="21">
        <f t="shared" si="3"/>
        <v>0</v>
      </c>
      <c r="R14" s="21">
        <f t="shared" si="4"/>
        <v>0</v>
      </c>
      <c r="S14" s="21">
        <f t="shared" si="5"/>
        <v>0</v>
      </c>
      <c r="T14" s="21">
        <f t="shared" si="6"/>
        <v>0</v>
      </c>
      <c r="U14" s="21">
        <f t="shared" si="7"/>
        <v>0</v>
      </c>
      <c r="V14" s="21">
        <f t="shared" si="8"/>
        <v>0</v>
      </c>
      <c r="W14" s="21">
        <f t="shared" si="9"/>
        <v>0</v>
      </c>
      <c r="X14" s="21">
        <f t="shared" si="10"/>
        <v>0</v>
      </c>
      <c r="Y14" s="14">
        <f>SUMIFS(Penjualan!$E$4:$E$5000,Penjualan!$C$4:$C$5000,Persediaan!$B14,Penjualan!$D$4:$D$5000,Persediaan!Y$4)</f>
        <v>0</v>
      </c>
      <c r="Z14" s="14">
        <f>SUMIFS(Penjualan!$E$4:$E$5000,Penjualan!$C$4:$C$5000,Persediaan!$B14,Penjualan!$D$4:$D$5000,Persediaan!Z$4)</f>
        <v>0</v>
      </c>
      <c r="AA14" s="14">
        <f>SUMIFS(Penjualan!$E$4:$E$5000,Penjualan!$C$4:$C$5000,Persediaan!$B14,Penjualan!$D$4:$D$5000,Persediaan!AA$4)</f>
        <v>0</v>
      </c>
      <c r="AB14" s="14">
        <f>SUMIFS(Penjualan!$E$4:$E$5000,Penjualan!$C$4:$C$5000,Persediaan!$B14,Penjualan!$D$4:$D$5000,Persediaan!AB$4)</f>
        <v>0</v>
      </c>
      <c r="AC14" s="14">
        <f>SUMIFS(Penjualan!$E$4:$E$5000,Penjualan!$C$4:$C$5000,Persediaan!$B14,Penjualan!$D$4:$D$5000,Persediaan!AC$4)</f>
        <v>0</v>
      </c>
      <c r="AD14" s="14">
        <f>SUMIFS(Penjualan!$E$4:$E$5000,Penjualan!$C$4:$C$5000,Persediaan!$B14,Penjualan!$D$4:$D$5000,Persediaan!AD$4)</f>
        <v>0</v>
      </c>
      <c r="AE14" s="15">
        <f t="shared" si="11"/>
        <v>0</v>
      </c>
      <c r="AF14" s="9">
        <f t="shared" si="12"/>
        <v>0</v>
      </c>
      <c r="AG14" s="9">
        <f t="shared" si="13"/>
        <v>0</v>
      </c>
      <c r="AH14" s="9">
        <f t="shared" si="14"/>
        <v>0</v>
      </c>
      <c r="AI14" s="9">
        <f t="shared" si="15"/>
        <v>0</v>
      </c>
      <c r="AJ14" s="9">
        <f t="shared" si="16"/>
        <v>0</v>
      </c>
      <c r="AK14" s="9">
        <f t="shared" si="17"/>
        <v>0</v>
      </c>
      <c r="AL14" s="9">
        <f t="shared" si="18"/>
        <v>0</v>
      </c>
    </row>
    <row r="15" spans="1:38">
      <c r="A15" s="24">
        <v>11</v>
      </c>
      <c r="B15" s="17"/>
      <c r="C15" s="8"/>
      <c r="D15" s="8"/>
      <c r="E15" s="8"/>
      <c r="F15" s="8"/>
      <c r="G15" s="8"/>
      <c r="H15" s="8"/>
      <c r="I15" s="12">
        <f t="shared" si="2"/>
        <v>0</v>
      </c>
      <c r="J15" s="12"/>
      <c r="K15" s="21">
        <f>SUMIFS(Pembelian!D$5:D$1500,Pembelian!$C$5:$C$1500,Persediaan!$B15)</f>
        <v>0</v>
      </c>
      <c r="L15" s="21">
        <f>SUMIFS(Pembelian!E$5:E$1500,Pembelian!$C$5:$C$1500,Persediaan!$B15)</f>
        <v>0</v>
      </c>
      <c r="M15" s="21">
        <f>SUMIFS(Pembelian!F$5:F$1500,Pembelian!$C$5:$C$1500,Persediaan!$B15)</f>
        <v>0</v>
      </c>
      <c r="N15" s="21">
        <f>SUMIFS(Pembelian!G$5:G$1500,Pembelian!$C$5:$C$1500,Persediaan!$B15)</f>
        <v>0</v>
      </c>
      <c r="O15" s="21">
        <f>SUMIFS(Pembelian!H$5:H$1500,Pembelian!$C$5:$C$1500,Persediaan!$B15)</f>
        <v>0</v>
      </c>
      <c r="P15" s="21">
        <f>SUMIFS(Pembelian!I$5:I$1500,Pembelian!$C$5:$C$1500,Persediaan!$B15)</f>
        <v>0</v>
      </c>
      <c r="Q15" s="21">
        <f t="shared" si="3"/>
        <v>0</v>
      </c>
      <c r="R15" s="21">
        <f t="shared" si="4"/>
        <v>0</v>
      </c>
      <c r="S15" s="21">
        <f t="shared" si="5"/>
        <v>0</v>
      </c>
      <c r="T15" s="21">
        <f t="shared" si="6"/>
        <v>0</v>
      </c>
      <c r="U15" s="21">
        <f t="shared" si="7"/>
        <v>0</v>
      </c>
      <c r="V15" s="21">
        <f t="shared" si="8"/>
        <v>0</v>
      </c>
      <c r="W15" s="21">
        <f t="shared" si="9"/>
        <v>0</v>
      </c>
      <c r="X15" s="21">
        <f t="shared" si="10"/>
        <v>0</v>
      </c>
      <c r="Y15" s="14">
        <f>SUMIFS(Penjualan!$E$4:$E$5000,Penjualan!$C$4:$C$5000,Persediaan!$B15,Penjualan!$D$4:$D$5000,Persediaan!Y$4)</f>
        <v>0</v>
      </c>
      <c r="Z15" s="14">
        <f>SUMIFS(Penjualan!$E$4:$E$5000,Penjualan!$C$4:$C$5000,Persediaan!$B15,Penjualan!$D$4:$D$5000,Persediaan!Z$4)</f>
        <v>0</v>
      </c>
      <c r="AA15" s="14">
        <f>SUMIFS(Penjualan!$E$4:$E$5000,Penjualan!$C$4:$C$5000,Persediaan!$B15,Penjualan!$D$4:$D$5000,Persediaan!AA$4)</f>
        <v>0</v>
      </c>
      <c r="AB15" s="14">
        <f>SUMIFS(Penjualan!$E$4:$E$5000,Penjualan!$C$4:$C$5000,Persediaan!$B15,Penjualan!$D$4:$D$5000,Persediaan!AB$4)</f>
        <v>0</v>
      </c>
      <c r="AC15" s="14">
        <f>SUMIFS(Penjualan!$E$4:$E$5000,Penjualan!$C$4:$C$5000,Persediaan!$B15,Penjualan!$D$4:$D$5000,Persediaan!AC$4)</f>
        <v>0</v>
      </c>
      <c r="AD15" s="14">
        <f>SUMIFS(Penjualan!$E$4:$E$5000,Penjualan!$C$4:$C$5000,Persediaan!$B15,Penjualan!$D$4:$D$5000,Persediaan!AD$4)</f>
        <v>0</v>
      </c>
      <c r="AE15" s="15">
        <f t="shared" si="11"/>
        <v>0</v>
      </c>
      <c r="AF15" s="9">
        <f t="shared" si="12"/>
        <v>0</v>
      </c>
      <c r="AG15" s="9">
        <f t="shared" si="13"/>
        <v>0</v>
      </c>
      <c r="AH15" s="9">
        <f t="shared" si="14"/>
        <v>0</v>
      </c>
      <c r="AI15" s="9">
        <f t="shared" si="15"/>
        <v>0</v>
      </c>
      <c r="AJ15" s="9">
        <f t="shared" si="16"/>
        <v>0</v>
      </c>
      <c r="AK15" s="9">
        <f t="shared" si="17"/>
        <v>0</v>
      </c>
      <c r="AL15" s="9">
        <f t="shared" si="18"/>
        <v>0</v>
      </c>
    </row>
    <row r="16" spans="1:38">
      <c r="A16" s="24">
        <v>12</v>
      </c>
      <c r="B16" s="17"/>
      <c r="C16" s="8"/>
      <c r="D16" s="8"/>
      <c r="E16" s="8"/>
      <c r="F16" s="8"/>
      <c r="G16" s="8"/>
      <c r="H16" s="8"/>
      <c r="I16" s="12">
        <f t="shared" si="2"/>
        <v>0</v>
      </c>
      <c r="J16" s="12"/>
      <c r="K16" s="21">
        <f>SUMIFS(Pembelian!D$5:D$1500,Pembelian!$C$5:$C$1500,Persediaan!$B16)</f>
        <v>0</v>
      </c>
      <c r="L16" s="21">
        <f>SUMIFS(Pembelian!E$5:E$1500,Pembelian!$C$5:$C$1500,Persediaan!$B16)</f>
        <v>0</v>
      </c>
      <c r="M16" s="21">
        <f>SUMIFS(Pembelian!F$5:F$1500,Pembelian!$C$5:$C$1500,Persediaan!$B16)</f>
        <v>0</v>
      </c>
      <c r="N16" s="21">
        <f>SUMIFS(Pembelian!G$5:G$1500,Pembelian!$C$5:$C$1500,Persediaan!$B16)</f>
        <v>0</v>
      </c>
      <c r="O16" s="21">
        <f>SUMIFS(Pembelian!H$5:H$1500,Pembelian!$C$5:$C$1500,Persediaan!$B16)</f>
        <v>0</v>
      </c>
      <c r="P16" s="21">
        <f>SUMIFS(Pembelian!I$5:I$1500,Pembelian!$C$5:$C$1500,Persediaan!$B16)</f>
        <v>0</v>
      </c>
      <c r="Q16" s="21">
        <f t="shared" si="3"/>
        <v>0</v>
      </c>
      <c r="R16" s="21">
        <f t="shared" si="4"/>
        <v>0</v>
      </c>
      <c r="S16" s="21">
        <f t="shared" si="5"/>
        <v>0</v>
      </c>
      <c r="T16" s="21">
        <f t="shared" si="6"/>
        <v>0</v>
      </c>
      <c r="U16" s="21">
        <f t="shared" si="7"/>
        <v>0</v>
      </c>
      <c r="V16" s="21">
        <f t="shared" si="8"/>
        <v>0</v>
      </c>
      <c r="W16" s="21">
        <f t="shared" si="9"/>
        <v>0</v>
      </c>
      <c r="X16" s="21">
        <f t="shared" si="10"/>
        <v>0</v>
      </c>
      <c r="Y16" s="14">
        <f>SUMIFS(Penjualan!$E$4:$E$5000,Penjualan!$C$4:$C$5000,Persediaan!$B16,Penjualan!$D$4:$D$5000,Persediaan!Y$4)</f>
        <v>0</v>
      </c>
      <c r="Z16" s="14">
        <f>SUMIFS(Penjualan!$E$4:$E$5000,Penjualan!$C$4:$C$5000,Persediaan!$B16,Penjualan!$D$4:$D$5000,Persediaan!Z$4)</f>
        <v>0</v>
      </c>
      <c r="AA16" s="14">
        <f>SUMIFS(Penjualan!$E$4:$E$5000,Penjualan!$C$4:$C$5000,Persediaan!$B16,Penjualan!$D$4:$D$5000,Persediaan!AA$4)</f>
        <v>0</v>
      </c>
      <c r="AB16" s="14">
        <f>SUMIFS(Penjualan!$E$4:$E$5000,Penjualan!$C$4:$C$5000,Persediaan!$B16,Penjualan!$D$4:$D$5000,Persediaan!AB$4)</f>
        <v>0</v>
      </c>
      <c r="AC16" s="14">
        <f>SUMIFS(Penjualan!$E$4:$E$5000,Penjualan!$C$4:$C$5000,Persediaan!$B16,Penjualan!$D$4:$D$5000,Persediaan!AC$4)</f>
        <v>0</v>
      </c>
      <c r="AD16" s="14">
        <f>SUMIFS(Penjualan!$E$4:$E$5000,Penjualan!$C$4:$C$5000,Persediaan!$B16,Penjualan!$D$4:$D$5000,Persediaan!AD$4)</f>
        <v>0</v>
      </c>
      <c r="AE16" s="15">
        <f t="shared" si="11"/>
        <v>0</v>
      </c>
      <c r="AF16" s="9">
        <f t="shared" si="12"/>
        <v>0</v>
      </c>
      <c r="AG16" s="9">
        <f t="shared" si="13"/>
        <v>0</v>
      </c>
      <c r="AH16" s="9">
        <f t="shared" si="14"/>
        <v>0</v>
      </c>
      <c r="AI16" s="9">
        <f t="shared" si="15"/>
        <v>0</v>
      </c>
      <c r="AJ16" s="9">
        <f t="shared" si="16"/>
        <v>0</v>
      </c>
      <c r="AK16" s="9">
        <f t="shared" si="17"/>
        <v>0</v>
      </c>
      <c r="AL16" s="9">
        <f t="shared" si="18"/>
        <v>0</v>
      </c>
    </row>
    <row r="17" spans="1:38">
      <c r="A17" s="24">
        <v>13</v>
      </c>
      <c r="B17" s="17"/>
      <c r="C17" s="8"/>
      <c r="D17" s="8"/>
      <c r="E17" s="8"/>
      <c r="F17" s="8"/>
      <c r="G17" s="8"/>
      <c r="H17" s="8"/>
      <c r="I17" s="12">
        <f t="shared" si="2"/>
        <v>0</v>
      </c>
      <c r="J17" s="12"/>
      <c r="K17" s="21">
        <f>SUMIFS(Pembelian!D$5:D$1500,Pembelian!$C$5:$C$1500,Persediaan!$B17)</f>
        <v>0</v>
      </c>
      <c r="L17" s="21">
        <f>SUMIFS(Pembelian!E$5:E$1500,Pembelian!$C$5:$C$1500,Persediaan!$B17)</f>
        <v>0</v>
      </c>
      <c r="M17" s="21">
        <f>SUMIFS(Pembelian!F$5:F$1500,Pembelian!$C$5:$C$1500,Persediaan!$B17)</f>
        <v>0</v>
      </c>
      <c r="N17" s="21">
        <f>SUMIFS(Pembelian!G$5:G$1500,Pembelian!$C$5:$C$1500,Persediaan!$B17)</f>
        <v>0</v>
      </c>
      <c r="O17" s="21">
        <f>SUMIFS(Pembelian!H$5:H$1500,Pembelian!$C$5:$C$1500,Persediaan!$B17)</f>
        <v>0</v>
      </c>
      <c r="P17" s="21">
        <f>SUMIFS(Pembelian!I$5:I$1500,Pembelian!$C$5:$C$1500,Persediaan!$B17)</f>
        <v>0</v>
      </c>
      <c r="Q17" s="21">
        <f t="shared" si="3"/>
        <v>0</v>
      </c>
      <c r="R17" s="21">
        <f t="shared" si="4"/>
        <v>0</v>
      </c>
      <c r="S17" s="21">
        <f t="shared" si="5"/>
        <v>0</v>
      </c>
      <c r="T17" s="21">
        <f t="shared" si="6"/>
        <v>0</v>
      </c>
      <c r="U17" s="21">
        <f t="shared" si="7"/>
        <v>0</v>
      </c>
      <c r="V17" s="21">
        <f t="shared" si="8"/>
        <v>0</v>
      </c>
      <c r="W17" s="21">
        <f t="shared" si="9"/>
        <v>0</v>
      </c>
      <c r="X17" s="21">
        <f t="shared" si="10"/>
        <v>0</v>
      </c>
      <c r="Y17" s="14">
        <f>SUMIFS(Penjualan!$E$4:$E$5000,Penjualan!$C$4:$C$5000,Persediaan!$B17,Penjualan!$D$4:$D$5000,Persediaan!Y$4)</f>
        <v>0</v>
      </c>
      <c r="Z17" s="14">
        <f>SUMIFS(Penjualan!$E$4:$E$5000,Penjualan!$C$4:$C$5000,Persediaan!$B17,Penjualan!$D$4:$D$5000,Persediaan!Z$4)</f>
        <v>0</v>
      </c>
      <c r="AA17" s="14">
        <f>SUMIFS(Penjualan!$E$4:$E$5000,Penjualan!$C$4:$C$5000,Persediaan!$B17,Penjualan!$D$4:$D$5000,Persediaan!AA$4)</f>
        <v>0</v>
      </c>
      <c r="AB17" s="14">
        <f>SUMIFS(Penjualan!$E$4:$E$5000,Penjualan!$C$4:$C$5000,Persediaan!$B17,Penjualan!$D$4:$D$5000,Persediaan!AB$4)</f>
        <v>0</v>
      </c>
      <c r="AC17" s="14">
        <f>SUMIFS(Penjualan!$E$4:$E$5000,Penjualan!$C$4:$C$5000,Persediaan!$B17,Penjualan!$D$4:$D$5000,Persediaan!AC$4)</f>
        <v>0</v>
      </c>
      <c r="AD17" s="14">
        <f>SUMIFS(Penjualan!$E$4:$E$5000,Penjualan!$C$4:$C$5000,Persediaan!$B17,Penjualan!$D$4:$D$5000,Persediaan!AD$4)</f>
        <v>0</v>
      </c>
      <c r="AE17" s="15">
        <f t="shared" si="11"/>
        <v>0</v>
      </c>
      <c r="AF17" s="9">
        <f t="shared" si="12"/>
        <v>0</v>
      </c>
      <c r="AG17" s="9">
        <f t="shared" si="13"/>
        <v>0</v>
      </c>
      <c r="AH17" s="9">
        <f t="shared" si="14"/>
        <v>0</v>
      </c>
      <c r="AI17" s="9">
        <f t="shared" si="15"/>
        <v>0</v>
      </c>
      <c r="AJ17" s="9">
        <f t="shared" si="16"/>
        <v>0</v>
      </c>
      <c r="AK17" s="9">
        <f t="shared" si="17"/>
        <v>0</v>
      </c>
      <c r="AL17" s="9">
        <f t="shared" si="18"/>
        <v>0</v>
      </c>
    </row>
    <row r="18" spans="1:38">
      <c r="A18" s="24">
        <v>14</v>
      </c>
      <c r="B18" s="17"/>
      <c r="C18" s="8"/>
      <c r="D18" s="8"/>
      <c r="E18" s="8"/>
      <c r="F18" s="8"/>
      <c r="G18" s="8"/>
      <c r="H18" s="8"/>
      <c r="I18" s="12">
        <f t="shared" si="2"/>
        <v>0</v>
      </c>
      <c r="J18" s="12"/>
      <c r="K18" s="21">
        <f>SUMIFS(Pembelian!D$5:D$1500,Pembelian!$C$5:$C$1500,Persediaan!$B18)</f>
        <v>0</v>
      </c>
      <c r="L18" s="21">
        <f>SUMIFS(Pembelian!E$5:E$1500,Pembelian!$C$5:$C$1500,Persediaan!$B18)</f>
        <v>0</v>
      </c>
      <c r="M18" s="21">
        <f>SUMIFS(Pembelian!F$5:F$1500,Pembelian!$C$5:$C$1500,Persediaan!$B18)</f>
        <v>0</v>
      </c>
      <c r="N18" s="21">
        <f>SUMIFS(Pembelian!G$5:G$1500,Pembelian!$C$5:$C$1500,Persediaan!$B18)</f>
        <v>0</v>
      </c>
      <c r="O18" s="21">
        <f>SUMIFS(Pembelian!H$5:H$1500,Pembelian!$C$5:$C$1500,Persediaan!$B18)</f>
        <v>0</v>
      </c>
      <c r="P18" s="21">
        <f>SUMIFS(Pembelian!I$5:I$1500,Pembelian!$C$5:$C$1500,Persediaan!$B18)</f>
        <v>0</v>
      </c>
      <c r="Q18" s="21">
        <f t="shared" si="3"/>
        <v>0</v>
      </c>
      <c r="R18" s="21">
        <f t="shared" si="4"/>
        <v>0</v>
      </c>
      <c r="S18" s="21">
        <f t="shared" si="5"/>
        <v>0</v>
      </c>
      <c r="T18" s="21">
        <f t="shared" si="6"/>
        <v>0</v>
      </c>
      <c r="U18" s="21">
        <f t="shared" si="7"/>
        <v>0</v>
      </c>
      <c r="V18" s="21">
        <f t="shared" si="8"/>
        <v>0</v>
      </c>
      <c r="W18" s="21">
        <f t="shared" si="9"/>
        <v>0</v>
      </c>
      <c r="X18" s="21">
        <f t="shared" si="10"/>
        <v>0</v>
      </c>
      <c r="Y18" s="14">
        <f>SUMIFS(Penjualan!$E$4:$E$5000,Penjualan!$C$4:$C$5000,Persediaan!$B18,Penjualan!$D$4:$D$5000,Persediaan!Y$4)</f>
        <v>0</v>
      </c>
      <c r="Z18" s="14">
        <f>SUMIFS(Penjualan!$E$4:$E$5000,Penjualan!$C$4:$C$5000,Persediaan!$B18,Penjualan!$D$4:$D$5000,Persediaan!Z$4)</f>
        <v>0</v>
      </c>
      <c r="AA18" s="14">
        <f>SUMIFS(Penjualan!$E$4:$E$5000,Penjualan!$C$4:$C$5000,Persediaan!$B18,Penjualan!$D$4:$D$5000,Persediaan!AA$4)</f>
        <v>0</v>
      </c>
      <c r="AB18" s="14">
        <f>SUMIFS(Penjualan!$E$4:$E$5000,Penjualan!$C$4:$C$5000,Persediaan!$B18,Penjualan!$D$4:$D$5000,Persediaan!AB$4)</f>
        <v>0</v>
      </c>
      <c r="AC18" s="14">
        <f>SUMIFS(Penjualan!$E$4:$E$5000,Penjualan!$C$4:$C$5000,Persediaan!$B18,Penjualan!$D$4:$D$5000,Persediaan!AC$4)</f>
        <v>0</v>
      </c>
      <c r="AD18" s="14">
        <f>SUMIFS(Penjualan!$E$4:$E$5000,Penjualan!$C$4:$C$5000,Persediaan!$B18,Penjualan!$D$4:$D$5000,Persediaan!AD$4)</f>
        <v>0</v>
      </c>
      <c r="AE18" s="15">
        <f t="shared" si="11"/>
        <v>0</v>
      </c>
      <c r="AF18" s="9">
        <f t="shared" si="12"/>
        <v>0</v>
      </c>
      <c r="AG18" s="9">
        <f t="shared" si="13"/>
        <v>0</v>
      </c>
      <c r="AH18" s="9">
        <f t="shared" si="14"/>
        <v>0</v>
      </c>
      <c r="AI18" s="9">
        <f t="shared" si="15"/>
        <v>0</v>
      </c>
      <c r="AJ18" s="9">
        <f t="shared" si="16"/>
        <v>0</v>
      </c>
      <c r="AK18" s="9">
        <f t="shared" si="17"/>
        <v>0</v>
      </c>
      <c r="AL18" s="9">
        <f t="shared" si="18"/>
        <v>0</v>
      </c>
    </row>
    <row r="19" spans="1:38">
      <c r="A19" s="24">
        <v>15</v>
      </c>
      <c r="B19" s="17"/>
      <c r="C19" s="8"/>
      <c r="D19" s="8"/>
      <c r="E19" s="8"/>
      <c r="F19" s="8"/>
      <c r="G19" s="8"/>
      <c r="H19" s="8"/>
      <c r="I19" s="12">
        <f t="shared" si="2"/>
        <v>0</v>
      </c>
      <c r="J19" s="12"/>
      <c r="K19" s="21">
        <f>SUMIFS(Pembelian!D$5:D$1500,Pembelian!$C$5:$C$1500,Persediaan!$B19)</f>
        <v>0</v>
      </c>
      <c r="L19" s="21">
        <f>SUMIFS(Pembelian!E$5:E$1500,Pembelian!$C$5:$C$1500,Persediaan!$B19)</f>
        <v>0</v>
      </c>
      <c r="M19" s="21">
        <f>SUMIFS(Pembelian!F$5:F$1500,Pembelian!$C$5:$C$1500,Persediaan!$B19)</f>
        <v>0</v>
      </c>
      <c r="N19" s="21">
        <f>SUMIFS(Pembelian!G$5:G$1500,Pembelian!$C$5:$C$1500,Persediaan!$B19)</f>
        <v>0</v>
      </c>
      <c r="O19" s="21">
        <f>SUMIFS(Pembelian!H$5:H$1500,Pembelian!$C$5:$C$1500,Persediaan!$B19)</f>
        <v>0</v>
      </c>
      <c r="P19" s="21">
        <f>SUMIFS(Pembelian!I$5:I$1500,Pembelian!$C$5:$C$1500,Persediaan!$B19)</f>
        <v>0</v>
      </c>
      <c r="Q19" s="21">
        <f t="shared" si="3"/>
        <v>0</v>
      </c>
      <c r="R19" s="21">
        <f t="shared" si="4"/>
        <v>0</v>
      </c>
      <c r="S19" s="21">
        <f t="shared" si="5"/>
        <v>0</v>
      </c>
      <c r="T19" s="21">
        <f t="shared" si="6"/>
        <v>0</v>
      </c>
      <c r="U19" s="21">
        <f t="shared" si="7"/>
        <v>0</v>
      </c>
      <c r="V19" s="21">
        <f t="shared" si="8"/>
        <v>0</v>
      </c>
      <c r="W19" s="21">
        <f t="shared" si="9"/>
        <v>0</v>
      </c>
      <c r="X19" s="21">
        <f t="shared" si="10"/>
        <v>0</v>
      </c>
      <c r="Y19" s="14">
        <f>SUMIFS(Penjualan!$E$4:$E$5000,Penjualan!$C$4:$C$5000,Persediaan!$B19,Penjualan!$D$4:$D$5000,Persediaan!Y$4)</f>
        <v>0</v>
      </c>
      <c r="Z19" s="14">
        <f>SUMIFS(Penjualan!$E$4:$E$5000,Penjualan!$C$4:$C$5000,Persediaan!$B19,Penjualan!$D$4:$D$5000,Persediaan!Z$4)</f>
        <v>0</v>
      </c>
      <c r="AA19" s="14">
        <f>SUMIFS(Penjualan!$E$4:$E$5000,Penjualan!$C$4:$C$5000,Persediaan!$B19,Penjualan!$D$4:$D$5000,Persediaan!AA$4)</f>
        <v>0</v>
      </c>
      <c r="AB19" s="14">
        <f>SUMIFS(Penjualan!$E$4:$E$5000,Penjualan!$C$4:$C$5000,Persediaan!$B19,Penjualan!$D$4:$D$5000,Persediaan!AB$4)</f>
        <v>0</v>
      </c>
      <c r="AC19" s="14">
        <f>SUMIFS(Penjualan!$E$4:$E$5000,Penjualan!$C$4:$C$5000,Persediaan!$B19,Penjualan!$D$4:$D$5000,Persediaan!AC$4)</f>
        <v>0</v>
      </c>
      <c r="AD19" s="14">
        <f>SUMIFS(Penjualan!$E$4:$E$5000,Penjualan!$C$4:$C$5000,Persediaan!$B19,Penjualan!$D$4:$D$5000,Persediaan!AD$4)</f>
        <v>0</v>
      </c>
      <c r="AE19" s="15">
        <f t="shared" si="11"/>
        <v>0</v>
      </c>
      <c r="AF19" s="9">
        <f t="shared" si="12"/>
        <v>0</v>
      </c>
      <c r="AG19" s="9">
        <f t="shared" si="13"/>
        <v>0</v>
      </c>
      <c r="AH19" s="9">
        <f t="shared" si="14"/>
        <v>0</v>
      </c>
      <c r="AI19" s="9">
        <f t="shared" si="15"/>
        <v>0</v>
      </c>
      <c r="AJ19" s="9">
        <f t="shared" si="16"/>
        <v>0</v>
      </c>
      <c r="AK19" s="9">
        <f t="shared" si="17"/>
        <v>0</v>
      </c>
      <c r="AL19" s="9">
        <f t="shared" si="18"/>
        <v>0</v>
      </c>
    </row>
    <row r="20" spans="1:38">
      <c r="A20" s="24">
        <v>16</v>
      </c>
      <c r="B20" s="17"/>
      <c r="C20" s="8"/>
      <c r="D20" s="8"/>
      <c r="E20" s="8"/>
      <c r="F20" s="8"/>
      <c r="G20" s="8"/>
      <c r="H20" s="8"/>
      <c r="I20" s="12">
        <f t="shared" si="2"/>
        <v>0</v>
      </c>
      <c r="J20" s="12"/>
      <c r="K20" s="21">
        <f>SUMIFS(Pembelian!D$5:D$1500,Pembelian!$C$5:$C$1500,Persediaan!$B20)</f>
        <v>0</v>
      </c>
      <c r="L20" s="21">
        <f>SUMIFS(Pembelian!E$5:E$1500,Pembelian!$C$5:$C$1500,Persediaan!$B20)</f>
        <v>0</v>
      </c>
      <c r="M20" s="21">
        <f>SUMIFS(Pembelian!F$5:F$1500,Pembelian!$C$5:$C$1500,Persediaan!$B20)</f>
        <v>0</v>
      </c>
      <c r="N20" s="21">
        <f>SUMIFS(Pembelian!G$5:G$1500,Pembelian!$C$5:$C$1500,Persediaan!$B20)</f>
        <v>0</v>
      </c>
      <c r="O20" s="21">
        <f>SUMIFS(Pembelian!H$5:H$1500,Pembelian!$C$5:$C$1500,Persediaan!$B20)</f>
        <v>0</v>
      </c>
      <c r="P20" s="21">
        <f>SUMIFS(Pembelian!I$5:I$1500,Pembelian!$C$5:$C$1500,Persediaan!$B20)</f>
        <v>0</v>
      </c>
      <c r="Q20" s="21">
        <f t="shared" si="3"/>
        <v>0</v>
      </c>
      <c r="R20" s="21">
        <f t="shared" si="4"/>
        <v>0</v>
      </c>
      <c r="S20" s="21">
        <f t="shared" si="5"/>
        <v>0</v>
      </c>
      <c r="T20" s="21">
        <f t="shared" si="6"/>
        <v>0</v>
      </c>
      <c r="U20" s="21">
        <f t="shared" si="7"/>
        <v>0</v>
      </c>
      <c r="V20" s="21">
        <f t="shared" si="8"/>
        <v>0</v>
      </c>
      <c r="W20" s="21">
        <f t="shared" si="9"/>
        <v>0</v>
      </c>
      <c r="X20" s="21">
        <f t="shared" si="10"/>
        <v>0</v>
      </c>
      <c r="Y20" s="14">
        <f>SUMIFS(Penjualan!$E$4:$E$5000,Penjualan!$C$4:$C$5000,Persediaan!$B20,Penjualan!$D$4:$D$5000,Persediaan!Y$4)</f>
        <v>0</v>
      </c>
      <c r="Z20" s="14">
        <f>SUMIFS(Penjualan!$E$4:$E$5000,Penjualan!$C$4:$C$5000,Persediaan!$B20,Penjualan!$D$4:$D$5000,Persediaan!Z$4)</f>
        <v>0</v>
      </c>
      <c r="AA20" s="14">
        <f>SUMIFS(Penjualan!$E$4:$E$5000,Penjualan!$C$4:$C$5000,Persediaan!$B20,Penjualan!$D$4:$D$5000,Persediaan!AA$4)</f>
        <v>0</v>
      </c>
      <c r="AB20" s="14">
        <f>SUMIFS(Penjualan!$E$4:$E$5000,Penjualan!$C$4:$C$5000,Persediaan!$B20,Penjualan!$D$4:$D$5000,Persediaan!AB$4)</f>
        <v>0</v>
      </c>
      <c r="AC20" s="14">
        <f>SUMIFS(Penjualan!$E$4:$E$5000,Penjualan!$C$4:$C$5000,Persediaan!$B20,Penjualan!$D$4:$D$5000,Persediaan!AC$4)</f>
        <v>0</v>
      </c>
      <c r="AD20" s="14">
        <f>SUMIFS(Penjualan!$E$4:$E$5000,Penjualan!$C$4:$C$5000,Persediaan!$B20,Penjualan!$D$4:$D$5000,Persediaan!AD$4)</f>
        <v>0</v>
      </c>
      <c r="AE20" s="15">
        <f t="shared" si="11"/>
        <v>0</v>
      </c>
      <c r="AF20" s="9">
        <f t="shared" si="12"/>
        <v>0</v>
      </c>
      <c r="AG20" s="9">
        <f t="shared" si="13"/>
        <v>0</v>
      </c>
      <c r="AH20" s="9">
        <f t="shared" si="14"/>
        <v>0</v>
      </c>
      <c r="AI20" s="9">
        <f t="shared" si="15"/>
        <v>0</v>
      </c>
      <c r="AJ20" s="9">
        <f t="shared" si="16"/>
        <v>0</v>
      </c>
      <c r="AK20" s="9">
        <f t="shared" si="17"/>
        <v>0</v>
      </c>
      <c r="AL20" s="9">
        <f t="shared" si="18"/>
        <v>0</v>
      </c>
    </row>
    <row r="21" spans="1:38">
      <c r="A21" s="24">
        <v>17</v>
      </c>
      <c r="B21" s="17"/>
      <c r="C21" s="8"/>
      <c r="D21" s="8"/>
      <c r="E21" s="8"/>
      <c r="F21" s="8"/>
      <c r="G21" s="8"/>
      <c r="H21" s="8"/>
      <c r="I21" s="12">
        <f t="shared" si="2"/>
        <v>0</v>
      </c>
      <c r="J21" s="12"/>
      <c r="K21" s="21">
        <f>SUMIFS(Pembelian!D$5:D$1500,Pembelian!$C$5:$C$1500,Persediaan!$B21)</f>
        <v>0</v>
      </c>
      <c r="L21" s="21">
        <f>SUMIFS(Pembelian!E$5:E$1500,Pembelian!$C$5:$C$1500,Persediaan!$B21)</f>
        <v>0</v>
      </c>
      <c r="M21" s="21">
        <f>SUMIFS(Pembelian!F$5:F$1500,Pembelian!$C$5:$C$1500,Persediaan!$B21)</f>
        <v>0</v>
      </c>
      <c r="N21" s="21">
        <f>SUMIFS(Pembelian!G$5:G$1500,Pembelian!$C$5:$C$1500,Persediaan!$B21)</f>
        <v>0</v>
      </c>
      <c r="O21" s="21">
        <f>SUMIFS(Pembelian!H$5:H$1500,Pembelian!$C$5:$C$1500,Persediaan!$B21)</f>
        <v>0</v>
      </c>
      <c r="P21" s="21">
        <f>SUMIFS(Pembelian!I$5:I$1500,Pembelian!$C$5:$C$1500,Persediaan!$B21)</f>
        <v>0</v>
      </c>
      <c r="Q21" s="21">
        <f t="shared" si="3"/>
        <v>0</v>
      </c>
      <c r="R21" s="21">
        <f t="shared" si="4"/>
        <v>0</v>
      </c>
      <c r="S21" s="21">
        <f t="shared" si="5"/>
        <v>0</v>
      </c>
      <c r="T21" s="21">
        <f t="shared" si="6"/>
        <v>0</v>
      </c>
      <c r="U21" s="21">
        <f t="shared" si="7"/>
        <v>0</v>
      </c>
      <c r="V21" s="21">
        <f t="shared" si="8"/>
        <v>0</v>
      </c>
      <c r="W21" s="21">
        <f t="shared" si="9"/>
        <v>0</v>
      </c>
      <c r="X21" s="21">
        <f t="shared" si="10"/>
        <v>0</v>
      </c>
      <c r="Y21" s="14">
        <f>SUMIFS(Penjualan!$E$4:$E$5000,Penjualan!$C$4:$C$5000,Persediaan!$B21,Penjualan!$D$4:$D$5000,Persediaan!Y$4)</f>
        <v>0</v>
      </c>
      <c r="Z21" s="14">
        <f>SUMIFS(Penjualan!$E$4:$E$5000,Penjualan!$C$4:$C$5000,Persediaan!$B21,Penjualan!$D$4:$D$5000,Persediaan!Z$4)</f>
        <v>0</v>
      </c>
      <c r="AA21" s="14">
        <f>SUMIFS(Penjualan!$E$4:$E$5000,Penjualan!$C$4:$C$5000,Persediaan!$B21,Penjualan!$D$4:$D$5000,Persediaan!AA$4)</f>
        <v>0</v>
      </c>
      <c r="AB21" s="14">
        <f>SUMIFS(Penjualan!$E$4:$E$5000,Penjualan!$C$4:$C$5000,Persediaan!$B21,Penjualan!$D$4:$D$5000,Persediaan!AB$4)</f>
        <v>0</v>
      </c>
      <c r="AC21" s="14">
        <f>SUMIFS(Penjualan!$E$4:$E$5000,Penjualan!$C$4:$C$5000,Persediaan!$B21,Penjualan!$D$4:$D$5000,Persediaan!AC$4)</f>
        <v>0</v>
      </c>
      <c r="AD21" s="14">
        <f>SUMIFS(Penjualan!$E$4:$E$5000,Penjualan!$C$4:$C$5000,Persediaan!$B21,Penjualan!$D$4:$D$5000,Persediaan!AD$4)</f>
        <v>0</v>
      </c>
      <c r="AE21" s="15">
        <f t="shared" si="11"/>
        <v>0</v>
      </c>
      <c r="AF21" s="9">
        <f t="shared" si="12"/>
        <v>0</v>
      </c>
      <c r="AG21" s="9">
        <f t="shared" si="13"/>
        <v>0</v>
      </c>
      <c r="AH21" s="9">
        <f t="shared" si="14"/>
        <v>0</v>
      </c>
      <c r="AI21" s="9">
        <f t="shared" si="15"/>
        <v>0</v>
      </c>
      <c r="AJ21" s="9">
        <f t="shared" si="16"/>
        <v>0</v>
      </c>
      <c r="AK21" s="9">
        <f t="shared" si="17"/>
        <v>0</v>
      </c>
      <c r="AL21" s="9">
        <f t="shared" si="18"/>
        <v>0</v>
      </c>
    </row>
    <row r="22" spans="1:38">
      <c r="A22" s="24">
        <v>18</v>
      </c>
      <c r="B22" s="17"/>
      <c r="C22" s="8"/>
      <c r="D22" s="8"/>
      <c r="E22" s="8"/>
      <c r="F22" s="8"/>
      <c r="G22" s="8"/>
      <c r="H22" s="8"/>
      <c r="I22" s="12">
        <f t="shared" si="2"/>
        <v>0</v>
      </c>
      <c r="J22" s="12"/>
      <c r="K22" s="21">
        <f>SUMIFS(Pembelian!D$5:D$1500,Pembelian!$C$5:$C$1500,Persediaan!$B22)</f>
        <v>0</v>
      </c>
      <c r="L22" s="21">
        <f>SUMIFS(Pembelian!E$5:E$1500,Pembelian!$C$5:$C$1500,Persediaan!$B22)</f>
        <v>0</v>
      </c>
      <c r="M22" s="21">
        <f>SUMIFS(Pembelian!F$5:F$1500,Pembelian!$C$5:$C$1500,Persediaan!$B22)</f>
        <v>0</v>
      </c>
      <c r="N22" s="21">
        <f>SUMIFS(Pembelian!G$5:G$1500,Pembelian!$C$5:$C$1500,Persediaan!$B22)</f>
        <v>0</v>
      </c>
      <c r="O22" s="21">
        <f>SUMIFS(Pembelian!H$5:H$1500,Pembelian!$C$5:$C$1500,Persediaan!$B22)</f>
        <v>0</v>
      </c>
      <c r="P22" s="21">
        <f>SUMIFS(Pembelian!I$5:I$1500,Pembelian!$C$5:$C$1500,Persediaan!$B22)</f>
        <v>0</v>
      </c>
      <c r="Q22" s="21">
        <f t="shared" ref="Q22" si="19">SUM(K22:P22)</f>
        <v>0</v>
      </c>
      <c r="R22" s="21">
        <f t="shared" ref="R22" si="20">C22+K22</f>
        <v>0</v>
      </c>
      <c r="S22" s="21">
        <f t="shared" ref="S22" si="21">D22+L22</f>
        <v>0</v>
      </c>
      <c r="T22" s="21">
        <f t="shared" ref="T22" si="22">E22+M22</f>
        <v>0</v>
      </c>
      <c r="U22" s="21">
        <f t="shared" ref="U22" si="23">F22+N22</f>
        <v>0</v>
      </c>
      <c r="V22" s="21">
        <f t="shared" ref="V22" si="24">G22+O22</f>
        <v>0</v>
      </c>
      <c r="W22" s="21">
        <f t="shared" ref="W22" si="25">H22+P22</f>
        <v>0</v>
      </c>
      <c r="X22" s="21">
        <f t="shared" ref="X22" si="26">SUM(R22:W22)</f>
        <v>0</v>
      </c>
      <c r="Y22" s="14">
        <f>SUMIFS(Penjualan!$E$4:$E$5000,Penjualan!$C$4:$C$5000,Persediaan!$B22,Penjualan!$D$4:$D$5000,Persediaan!Y$4)</f>
        <v>0</v>
      </c>
      <c r="Z22" s="14">
        <f>SUMIFS(Penjualan!$E$4:$E$5000,Penjualan!$C$4:$C$5000,Persediaan!$B22,Penjualan!$D$4:$D$5000,Persediaan!Z$4)</f>
        <v>0</v>
      </c>
      <c r="AA22" s="14">
        <f>SUMIFS(Penjualan!$E$4:$E$5000,Penjualan!$C$4:$C$5000,Persediaan!$B22,Penjualan!$D$4:$D$5000,Persediaan!AA$4)</f>
        <v>0</v>
      </c>
      <c r="AB22" s="14">
        <f>SUMIFS(Penjualan!$E$4:$E$5000,Penjualan!$C$4:$C$5000,Persediaan!$B22,Penjualan!$D$4:$D$5000,Persediaan!AB$4)</f>
        <v>0</v>
      </c>
      <c r="AC22" s="14">
        <f>SUMIFS(Penjualan!$E$4:$E$5000,Penjualan!$C$4:$C$5000,Persediaan!$B22,Penjualan!$D$4:$D$5000,Persediaan!AC$4)</f>
        <v>0</v>
      </c>
      <c r="AD22" s="14">
        <f>SUMIFS(Penjualan!$E$4:$E$5000,Penjualan!$C$4:$C$5000,Persediaan!$B22,Penjualan!$D$4:$D$5000,Persediaan!AD$4)</f>
        <v>0</v>
      </c>
      <c r="AE22" s="15">
        <f t="shared" ref="AE22" si="27">SUM(Y22:AD22)</f>
        <v>0</v>
      </c>
      <c r="AF22" s="9">
        <f t="shared" ref="AF22" si="28">R22-Y22</f>
        <v>0</v>
      </c>
      <c r="AG22" s="9">
        <f t="shared" ref="AG22" si="29">S22-Z22</f>
        <v>0</v>
      </c>
      <c r="AH22" s="9">
        <f t="shared" ref="AH22" si="30">T22-AA22</f>
        <v>0</v>
      </c>
      <c r="AI22" s="9">
        <f t="shared" ref="AI22" si="31">U22-AB22</f>
        <v>0</v>
      </c>
      <c r="AJ22" s="9">
        <f t="shared" ref="AJ22" si="32">V22-AC22</f>
        <v>0</v>
      </c>
      <c r="AK22" s="9">
        <f t="shared" ref="AK22" si="33">W22-AD22</f>
        <v>0</v>
      </c>
      <c r="AL22" s="9">
        <f t="shared" ref="AL22" si="34">SUM(AF22:AK22)</f>
        <v>0</v>
      </c>
    </row>
    <row r="23" spans="1:38">
      <c r="A23" s="24">
        <v>19</v>
      </c>
      <c r="B23" s="17"/>
      <c r="C23" s="8"/>
      <c r="D23" s="8"/>
      <c r="E23" s="8"/>
      <c r="F23" s="8"/>
      <c r="G23" s="8"/>
      <c r="H23" s="8"/>
      <c r="I23" s="12">
        <f t="shared" si="2"/>
        <v>0</v>
      </c>
      <c r="J23" s="12"/>
      <c r="K23" s="21">
        <f>SUMIFS(Pembelian!D$5:D$1500,Pembelian!$C$5:$C$1500,Persediaan!$B23)</f>
        <v>0</v>
      </c>
      <c r="L23" s="21">
        <f>SUMIFS(Pembelian!E$5:E$1500,Pembelian!$C$5:$C$1500,Persediaan!$B23)</f>
        <v>0</v>
      </c>
      <c r="M23" s="21">
        <f>SUMIFS(Pembelian!F$5:F$1500,Pembelian!$C$5:$C$1500,Persediaan!$B23)</f>
        <v>0</v>
      </c>
      <c r="N23" s="21">
        <f>SUMIFS(Pembelian!G$5:G$1500,Pembelian!$C$5:$C$1500,Persediaan!$B23)</f>
        <v>0</v>
      </c>
      <c r="O23" s="21">
        <f>SUMIFS(Pembelian!H$5:H$1500,Pembelian!$C$5:$C$1500,Persediaan!$B23)</f>
        <v>0</v>
      </c>
      <c r="P23" s="21">
        <f>SUMIFS(Pembelian!I$5:I$1500,Pembelian!$C$5:$C$1500,Persediaan!$B23)</f>
        <v>0</v>
      </c>
      <c r="Q23" s="21">
        <f t="shared" si="3"/>
        <v>0</v>
      </c>
      <c r="R23" s="21">
        <f t="shared" si="4"/>
        <v>0</v>
      </c>
      <c r="S23" s="21">
        <f t="shared" si="5"/>
        <v>0</v>
      </c>
      <c r="T23" s="21">
        <f t="shared" si="6"/>
        <v>0</v>
      </c>
      <c r="U23" s="21">
        <f t="shared" si="7"/>
        <v>0</v>
      </c>
      <c r="V23" s="21">
        <f t="shared" si="8"/>
        <v>0</v>
      </c>
      <c r="W23" s="21">
        <f t="shared" si="9"/>
        <v>0</v>
      </c>
      <c r="X23" s="21">
        <f t="shared" si="10"/>
        <v>0</v>
      </c>
      <c r="Y23" s="14">
        <f>SUMIFS(Penjualan!$E$4:$E$5000,Penjualan!$C$4:$C$5000,Persediaan!$B23,Penjualan!$D$4:$D$5000,Persediaan!Y$4)</f>
        <v>0</v>
      </c>
      <c r="Z23" s="14">
        <f>SUMIFS(Penjualan!$E$4:$E$5000,Penjualan!$C$4:$C$5000,Persediaan!$B23,Penjualan!$D$4:$D$5000,Persediaan!Z$4)</f>
        <v>0</v>
      </c>
      <c r="AA23" s="14">
        <f>SUMIFS(Penjualan!$E$4:$E$5000,Penjualan!$C$4:$C$5000,Persediaan!$B23,Penjualan!$D$4:$D$5000,Persediaan!AA$4)</f>
        <v>0</v>
      </c>
      <c r="AB23" s="14">
        <f>SUMIFS(Penjualan!$E$4:$E$5000,Penjualan!$C$4:$C$5000,Persediaan!$B23,Penjualan!$D$4:$D$5000,Persediaan!AB$4)</f>
        <v>0</v>
      </c>
      <c r="AC23" s="14">
        <f>SUMIFS(Penjualan!$E$4:$E$5000,Penjualan!$C$4:$C$5000,Persediaan!$B23,Penjualan!$D$4:$D$5000,Persediaan!AC$4)</f>
        <v>0</v>
      </c>
      <c r="AD23" s="14">
        <f>SUMIFS(Penjualan!$E$4:$E$5000,Penjualan!$C$4:$C$5000,Persediaan!$B23,Penjualan!$D$4:$D$5000,Persediaan!AD$4)</f>
        <v>0</v>
      </c>
      <c r="AE23" s="15">
        <f t="shared" si="11"/>
        <v>0</v>
      </c>
      <c r="AF23" s="9">
        <f t="shared" si="12"/>
        <v>0</v>
      </c>
      <c r="AG23" s="9">
        <f t="shared" si="13"/>
        <v>0</v>
      </c>
      <c r="AH23" s="9">
        <f t="shared" si="14"/>
        <v>0</v>
      </c>
      <c r="AI23" s="9">
        <f t="shared" si="15"/>
        <v>0</v>
      </c>
      <c r="AJ23" s="9">
        <f t="shared" si="16"/>
        <v>0</v>
      </c>
      <c r="AK23" s="9">
        <f t="shared" si="17"/>
        <v>0</v>
      </c>
      <c r="AL23" s="9">
        <f t="shared" si="18"/>
        <v>0</v>
      </c>
    </row>
    <row r="24" spans="1:38">
      <c r="A24" s="24">
        <v>20</v>
      </c>
      <c r="B24" s="17"/>
      <c r="C24" s="8"/>
      <c r="D24" s="8"/>
      <c r="E24" s="8"/>
      <c r="F24" s="8"/>
      <c r="G24" s="8"/>
      <c r="H24" s="8"/>
      <c r="I24" s="12">
        <f t="shared" si="2"/>
        <v>0</v>
      </c>
      <c r="J24" s="12"/>
      <c r="K24" s="21">
        <f>SUMIFS(Pembelian!D$5:D$1500,Pembelian!$C$5:$C$1500,Persediaan!$B24)</f>
        <v>0</v>
      </c>
      <c r="L24" s="21">
        <f>SUMIFS(Pembelian!E$5:E$1500,Pembelian!$C$5:$C$1500,Persediaan!$B24)</f>
        <v>0</v>
      </c>
      <c r="M24" s="21">
        <f>SUMIFS(Pembelian!F$5:F$1500,Pembelian!$C$5:$C$1500,Persediaan!$B24)</f>
        <v>0</v>
      </c>
      <c r="N24" s="21">
        <f>SUMIFS(Pembelian!G$5:G$1500,Pembelian!$C$5:$C$1500,Persediaan!$B24)</f>
        <v>0</v>
      </c>
      <c r="O24" s="21">
        <f>SUMIFS(Pembelian!H$5:H$1500,Pembelian!$C$5:$C$1500,Persediaan!$B24)</f>
        <v>0</v>
      </c>
      <c r="P24" s="21">
        <f>SUMIFS(Pembelian!I$5:I$1500,Pembelian!$C$5:$C$1500,Persediaan!$B24)</f>
        <v>0</v>
      </c>
      <c r="Q24" s="21">
        <f t="shared" si="3"/>
        <v>0</v>
      </c>
      <c r="R24" s="21">
        <f t="shared" si="4"/>
        <v>0</v>
      </c>
      <c r="S24" s="21">
        <f t="shared" si="5"/>
        <v>0</v>
      </c>
      <c r="T24" s="21">
        <f t="shared" si="6"/>
        <v>0</v>
      </c>
      <c r="U24" s="21">
        <f t="shared" si="7"/>
        <v>0</v>
      </c>
      <c r="V24" s="21">
        <f t="shared" si="8"/>
        <v>0</v>
      </c>
      <c r="W24" s="21">
        <f t="shared" si="9"/>
        <v>0</v>
      </c>
      <c r="X24" s="21">
        <f t="shared" si="10"/>
        <v>0</v>
      </c>
      <c r="Y24" s="14">
        <f>SUMIFS(Penjualan!$E$4:$E$5000,Penjualan!$C$4:$C$5000,Persediaan!$B24,Penjualan!$D$4:$D$5000,Persediaan!Y$4)</f>
        <v>0</v>
      </c>
      <c r="Z24" s="14">
        <f>SUMIFS(Penjualan!$E$4:$E$5000,Penjualan!$C$4:$C$5000,Persediaan!$B24,Penjualan!$D$4:$D$5000,Persediaan!Z$4)</f>
        <v>0</v>
      </c>
      <c r="AA24" s="14">
        <f>SUMIFS(Penjualan!$E$4:$E$5000,Penjualan!$C$4:$C$5000,Persediaan!$B24,Penjualan!$D$4:$D$5000,Persediaan!AA$4)</f>
        <v>0</v>
      </c>
      <c r="AB24" s="14">
        <f>SUMIFS(Penjualan!$E$4:$E$5000,Penjualan!$C$4:$C$5000,Persediaan!$B24,Penjualan!$D$4:$D$5000,Persediaan!AB$4)</f>
        <v>0</v>
      </c>
      <c r="AC24" s="14">
        <f>SUMIFS(Penjualan!$E$4:$E$5000,Penjualan!$C$4:$C$5000,Persediaan!$B24,Penjualan!$D$4:$D$5000,Persediaan!AC$4)</f>
        <v>0</v>
      </c>
      <c r="AD24" s="14">
        <f>SUMIFS(Penjualan!$E$4:$E$5000,Penjualan!$C$4:$C$5000,Persediaan!$B24,Penjualan!$D$4:$D$5000,Persediaan!AD$4)</f>
        <v>0</v>
      </c>
      <c r="AE24" s="15">
        <f t="shared" si="11"/>
        <v>0</v>
      </c>
      <c r="AF24" s="9">
        <f t="shared" si="12"/>
        <v>0</v>
      </c>
      <c r="AG24" s="9">
        <f t="shared" si="13"/>
        <v>0</v>
      </c>
      <c r="AH24" s="9">
        <f t="shared" si="14"/>
        <v>0</v>
      </c>
      <c r="AI24" s="9">
        <f t="shared" si="15"/>
        <v>0</v>
      </c>
      <c r="AJ24" s="9">
        <f t="shared" si="16"/>
        <v>0</v>
      </c>
      <c r="AK24" s="9">
        <f t="shared" si="17"/>
        <v>0</v>
      </c>
      <c r="AL24" s="9">
        <f t="shared" si="18"/>
        <v>0</v>
      </c>
    </row>
    <row r="25" spans="1:38">
      <c r="A25" s="24">
        <v>21</v>
      </c>
      <c r="B25" s="17"/>
      <c r="C25" s="8"/>
      <c r="D25" s="8"/>
      <c r="E25" s="8"/>
      <c r="F25" s="8"/>
      <c r="G25" s="8"/>
      <c r="H25" s="8"/>
      <c r="I25" s="12">
        <f t="shared" si="2"/>
        <v>0</v>
      </c>
      <c r="J25" s="12"/>
      <c r="K25" s="21">
        <f>SUMIFS(Pembelian!D$5:D$1500,Pembelian!$C$5:$C$1500,Persediaan!$B25)</f>
        <v>0</v>
      </c>
      <c r="L25" s="21">
        <f>SUMIFS(Pembelian!E$5:E$1500,Pembelian!$C$5:$C$1500,Persediaan!$B25)</f>
        <v>0</v>
      </c>
      <c r="M25" s="21">
        <f>SUMIFS(Pembelian!F$5:F$1500,Pembelian!$C$5:$C$1500,Persediaan!$B25)</f>
        <v>0</v>
      </c>
      <c r="N25" s="21">
        <f>SUMIFS(Pembelian!G$5:G$1500,Pembelian!$C$5:$C$1500,Persediaan!$B25)</f>
        <v>0</v>
      </c>
      <c r="O25" s="21">
        <f>SUMIFS(Pembelian!H$5:H$1500,Pembelian!$C$5:$C$1500,Persediaan!$B25)</f>
        <v>0</v>
      </c>
      <c r="P25" s="21">
        <f>SUMIFS(Pembelian!I$5:I$1500,Pembelian!$C$5:$C$1500,Persediaan!$B25)</f>
        <v>0</v>
      </c>
      <c r="Q25" s="21">
        <f t="shared" si="3"/>
        <v>0</v>
      </c>
      <c r="R25" s="21">
        <f t="shared" si="4"/>
        <v>0</v>
      </c>
      <c r="S25" s="21">
        <f t="shared" si="5"/>
        <v>0</v>
      </c>
      <c r="T25" s="21">
        <f t="shared" si="6"/>
        <v>0</v>
      </c>
      <c r="U25" s="21">
        <f t="shared" si="7"/>
        <v>0</v>
      </c>
      <c r="V25" s="21">
        <f t="shared" si="8"/>
        <v>0</v>
      </c>
      <c r="W25" s="21">
        <f t="shared" si="9"/>
        <v>0</v>
      </c>
      <c r="X25" s="21">
        <f t="shared" si="10"/>
        <v>0</v>
      </c>
      <c r="Y25" s="14">
        <f>SUMIFS(Penjualan!$E$4:$E$5000,Penjualan!$C$4:$C$5000,Persediaan!$B25,Penjualan!$D$4:$D$5000,Persediaan!Y$4)</f>
        <v>0</v>
      </c>
      <c r="Z25" s="14">
        <f>SUMIFS(Penjualan!$E$4:$E$5000,Penjualan!$C$4:$C$5000,Persediaan!$B25,Penjualan!$D$4:$D$5000,Persediaan!Z$4)</f>
        <v>0</v>
      </c>
      <c r="AA25" s="14">
        <f>SUMIFS(Penjualan!$E$4:$E$5000,Penjualan!$C$4:$C$5000,Persediaan!$B25,Penjualan!$D$4:$D$5000,Persediaan!AA$4)</f>
        <v>0</v>
      </c>
      <c r="AB25" s="14">
        <f>SUMIFS(Penjualan!$E$4:$E$5000,Penjualan!$C$4:$C$5000,Persediaan!$B25,Penjualan!$D$4:$D$5000,Persediaan!AB$4)</f>
        <v>0</v>
      </c>
      <c r="AC25" s="14">
        <f>SUMIFS(Penjualan!$E$4:$E$5000,Penjualan!$C$4:$C$5000,Persediaan!$B25,Penjualan!$D$4:$D$5000,Persediaan!AC$4)</f>
        <v>0</v>
      </c>
      <c r="AD25" s="14">
        <f>SUMIFS(Penjualan!$E$4:$E$5000,Penjualan!$C$4:$C$5000,Persediaan!$B25,Penjualan!$D$4:$D$5000,Persediaan!AD$4)</f>
        <v>0</v>
      </c>
      <c r="AE25" s="15">
        <f t="shared" si="11"/>
        <v>0</v>
      </c>
      <c r="AF25" s="9">
        <f t="shared" si="12"/>
        <v>0</v>
      </c>
      <c r="AG25" s="9">
        <f t="shared" si="13"/>
        <v>0</v>
      </c>
      <c r="AH25" s="9">
        <f t="shared" si="14"/>
        <v>0</v>
      </c>
      <c r="AI25" s="9">
        <f t="shared" si="15"/>
        <v>0</v>
      </c>
      <c r="AJ25" s="9">
        <f t="shared" si="16"/>
        <v>0</v>
      </c>
      <c r="AK25" s="9">
        <f t="shared" si="17"/>
        <v>0</v>
      </c>
      <c r="AL25" s="9">
        <f t="shared" si="18"/>
        <v>0</v>
      </c>
    </row>
    <row r="26" spans="1:38">
      <c r="A26" s="24">
        <v>22</v>
      </c>
      <c r="B26" s="17"/>
      <c r="C26" s="8"/>
      <c r="D26" s="8"/>
      <c r="E26" s="8"/>
      <c r="F26" s="8"/>
      <c r="G26" s="8"/>
      <c r="H26" s="8"/>
      <c r="I26" s="12">
        <f t="shared" si="2"/>
        <v>0</v>
      </c>
      <c r="J26" s="12"/>
      <c r="K26" s="21">
        <f>SUMIFS(Pembelian!D$5:D$1500,Pembelian!$C$5:$C$1500,Persediaan!$B26)</f>
        <v>0</v>
      </c>
      <c r="L26" s="21">
        <f>SUMIFS(Pembelian!E$5:E$1500,Pembelian!$C$5:$C$1500,Persediaan!$B26)</f>
        <v>0</v>
      </c>
      <c r="M26" s="21">
        <f>SUMIFS(Pembelian!F$5:F$1500,Pembelian!$C$5:$C$1500,Persediaan!$B26)</f>
        <v>0</v>
      </c>
      <c r="N26" s="21">
        <f>SUMIFS(Pembelian!G$5:G$1500,Pembelian!$C$5:$C$1500,Persediaan!$B26)</f>
        <v>0</v>
      </c>
      <c r="O26" s="21">
        <f>SUMIFS(Pembelian!H$5:H$1500,Pembelian!$C$5:$C$1500,Persediaan!$B26)</f>
        <v>0</v>
      </c>
      <c r="P26" s="21">
        <f>SUMIFS(Pembelian!I$5:I$1500,Pembelian!$C$5:$C$1500,Persediaan!$B26)</f>
        <v>0</v>
      </c>
      <c r="Q26" s="21">
        <f t="shared" si="3"/>
        <v>0</v>
      </c>
      <c r="R26" s="21">
        <f t="shared" si="4"/>
        <v>0</v>
      </c>
      <c r="S26" s="21">
        <f t="shared" si="5"/>
        <v>0</v>
      </c>
      <c r="T26" s="21">
        <f t="shared" si="6"/>
        <v>0</v>
      </c>
      <c r="U26" s="21">
        <f t="shared" si="7"/>
        <v>0</v>
      </c>
      <c r="V26" s="21">
        <f t="shared" si="8"/>
        <v>0</v>
      </c>
      <c r="W26" s="21">
        <f t="shared" si="9"/>
        <v>0</v>
      </c>
      <c r="X26" s="21">
        <f t="shared" si="10"/>
        <v>0</v>
      </c>
      <c r="Y26" s="14">
        <f>SUMIFS(Penjualan!$E$4:$E$5000,Penjualan!$C$4:$C$5000,Persediaan!$B26,Penjualan!$D$4:$D$5000,Persediaan!Y$4)</f>
        <v>0</v>
      </c>
      <c r="Z26" s="14">
        <f>SUMIFS(Penjualan!$E$4:$E$5000,Penjualan!$C$4:$C$5000,Persediaan!$B26,Penjualan!$D$4:$D$5000,Persediaan!Z$4)</f>
        <v>0</v>
      </c>
      <c r="AA26" s="14">
        <f>SUMIFS(Penjualan!$E$4:$E$5000,Penjualan!$C$4:$C$5000,Persediaan!$B26,Penjualan!$D$4:$D$5000,Persediaan!AA$4)</f>
        <v>0</v>
      </c>
      <c r="AB26" s="14">
        <f>SUMIFS(Penjualan!$E$4:$E$5000,Penjualan!$C$4:$C$5000,Persediaan!$B26,Penjualan!$D$4:$D$5000,Persediaan!AB$4)</f>
        <v>0</v>
      </c>
      <c r="AC26" s="14">
        <f>SUMIFS(Penjualan!$E$4:$E$5000,Penjualan!$C$4:$C$5000,Persediaan!$B26,Penjualan!$D$4:$D$5000,Persediaan!AC$4)</f>
        <v>0</v>
      </c>
      <c r="AD26" s="14">
        <f>SUMIFS(Penjualan!$E$4:$E$5000,Penjualan!$C$4:$C$5000,Persediaan!$B26,Penjualan!$D$4:$D$5000,Persediaan!AD$4)</f>
        <v>0</v>
      </c>
      <c r="AE26" s="15">
        <f t="shared" si="11"/>
        <v>0</v>
      </c>
      <c r="AF26" s="9">
        <f t="shared" si="12"/>
        <v>0</v>
      </c>
      <c r="AG26" s="9">
        <f t="shared" si="13"/>
        <v>0</v>
      </c>
      <c r="AH26" s="9">
        <f t="shared" si="14"/>
        <v>0</v>
      </c>
      <c r="AI26" s="9">
        <f t="shared" si="15"/>
        <v>0</v>
      </c>
      <c r="AJ26" s="9">
        <f t="shared" si="16"/>
        <v>0</v>
      </c>
      <c r="AK26" s="9">
        <f t="shared" si="17"/>
        <v>0</v>
      </c>
      <c r="AL26" s="9">
        <f t="shared" si="18"/>
        <v>0</v>
      </c>
    </row>
    <row r="27" spans="1:38">
      <c r="A27" s="24">
        <v>23</v>
      </c>
      <c r="B27" s="17"/>
      <c r="C27" s="8"/>
      <c r="D27" s="8"/>
      <c r="E27" s="8"/>
      <c r="F27" s="8"/>
      <c r="G27" s="8"/>
      <c r="H27" s="8"/>
      <c r="I27" s="12">
        <f t="shared" si="2"/>
        <v>0</v>
      </c>
      <c r="J27" s="12"/>
      <c r="K27" s="21">
        <f>SUMIFS(Pembelian!D$5:D$1500,Pembelian!$C$5:$C$1500,Persediaan!$B27)</f>
        <v>0</v>
      </c>
      <c r="L27" s="21">
        <f>SUMIFS(Pembelian!E$5:E$1500,Pembelian!$C$5:$C$1500,Persediaan!$B27)</f>
        <v>0</v>
      </c>
      <c r="M27" s="21">
        <f>SUMIFS(Pembelian!F$5:F$1500,Pembelian!$C$5:$C$1500,Persediaan!$B27)</f>
        <v>0</v>
      </c>
      <c r="N27" s="21">
        <f>SUMIFS(Pembelian!G$5:G$1500,Pembelian!$C$5:$C$1500,Persediaan!$B27)</f>
        <v>0</v>
      </c>
      <c r="O27" s="21">
        <f>SUMIFS(Pembelian!H$5:H$1500,Pembelian!$C$5:$C$1500,Persediaan!$B27)</f>
        <v>0</v>
      </c>
      <c r="P27" s="21">
        <f>SUMIFS(Pembelian!I$5:I$1500,Pembelian!$C$5:$C$1500,Persediaan!$B27)</f>
        <v>0</v>
      </c>
      <c r="Q27" s="21">
        <f t="shared" si="3"/>
        <v>0</v>
      </c>
      <c r="R27" s="21">
        <f t="shared" si="4"/>
        <v>0</v>
      </c>
      <c r="S27" s="21">
        <f t="shared" si="5"/>
        <v>0</v>
      </c>
      <c r="T27" s="21">
        <f t="shared" si="6"/>
        <v>0</v>
      </c>
      <c r="U27" s="21">
        <f t="shared" si="7"/>
        <v>0</v>
      </c>
      <c r="V27" s="21">
        <f t="shared" si="8"/>
        <v>0</v>
      </c>
      <c r="W27" s="21">
        <f t="shared" si="9"/>
        <v>0</v>
      </c>
      <c r="X27" s="21">
        <f t="shared" si="10"/>
        <v>0</v>
      </c>
      <c r="Y27" s="14">
        <f>SUMIFS(Penjualan!$E$4:$E$5000,Penjualan!$C$4:$C$5000,Persediaan!$B27,Penjualan!$D$4:$D$5000,Persediaan!Y$4)</f>
        <v>0</v>
      </c>
      <c r="Z27" s="14">
        <f>SUMIFS(Penjualan!$E$4:$E$5000,Penjualan!$C$4:$C$5000,Persediaan!$B27,Penjualan!$D$4:$D$5000,Persediaan!Z$4)</f>
        <v>0</v>
      </c>
      <c r="AA27" s="14">
        <f>SUMIFS(Penjualan!$E$4:$E$5000,Penjualan!$C$4:$C$5000,Persediaan!$B27,Penjualan!$D$4:$D$5000,Persediaan!AA$4)</f>
        <v>0</v>
      </c>
      <c r="AB27" s="14">
        <f>SUMIFS(Penjualan!$E$4:$E$5000,Penjualan!$C$4:$C$5000,Persediaan!$B27,Penjualan!$D$4:$D$5000,Persediaan!AB$4)</f>
        <v>0</v>
      </c>
      <c r="AC27" s="14">
        <f>SUMIFS(Penjualan!$E$4:$E$5000,Penjualan!$C$4:$C$5000,Persediaan!$B27,Penjualan!$D$4:$D$5000,Persediaan!AC$4)</f>
        <v>0</v>
      </c>
      <c r="AD27" s="14">
        <f>SUMIFS(Penjualan!$E$4:$E$5000,Penjualan!$C$4:$C$5000,Persediaan!$B27,Penjualan!$D$4:$D$5000,Persediaan!AD$4)</f>
        <v>0</v>
      </c>
      <c r="AE27" s="15">
        <f t="shared" si="11"/>
        <v>0</v>
      </c>
      <c r="AF27" s="9">
        <f t="shared" si="12"/>
        <v>0</v>
      </c>
      <c r="AG27" s="9">
        <f t="shared" si="13"/>
        <v>0</v>
      </c>
      <c r="AH27" s="9">
        <f t="shared" si="14"/>
        <v>0</v>
      </c>
      <c r="AI27" s="9">
        <f t="shared" si="15"/>
        <v>0</v>
      </c>
      <c r="AJ27" s="9">
        <f t="shared" si="16"/>
        <v>0</v>
      </c>
      <c r="AK27" s="9">
        <f t="shared" si="17"/>
        <v>0</v>
      </c>
      <c r="AL27" s="9">
        <f t="shared" si="18"/>
        <v>0</v>
      </c>
    </row>
    <row r="28" spans="1:38">
      <c r="A28" s="24">
        <v>24</v>
      </c>
      <c r="B28" s="17"/>
      <c r="C28" s="8"/>
      <c r="D28" s="8"/>
      <c r="E28" s="8"/>
      <c r="F28" s="8"/>
      <c r="G28" s="8"/>
      <c r="H28" s="8"/>
      <c r="I28" s="12">
        <f t="shared" si="2"/>
        <v>0</v>
      </c>
      <c r="J28" s="12"/>
      <c r="K28" s="21">
        <f>SUMIFS(Pembelian!D$5:D$1500,Pembelian!$C$5:$C$1500,Persediaan!$B28)</f>
        <v>0</v>
      </c>
      <c r="L28" s="21">
        <f>SUMIFS(Pembelian!E$5:E$1500,Pembelian!$C$5:$C$1500,Persediaan!$B28)</f>
        <v>0</v>
      </c>
      <c r="M28" s="21">
        <f>SUMIFS(Pembelian!F$5:F$1500,Pembelian!$C$5:$C$1500,Persediaan!$B28)</f>
        <v>0</v>
      </c>
      <c r="N28" s="21">
        <f>SUMIFS(Pembelian!G$5:G$1500,Pembelian!$C$5:$C$1500,Persediaan!$B28)</f>
        <v>0</v>
      </c>
      <c r="O28" s="21">
        <f>SUMIFS(Pembelian!H$5:H$1500,Pembelian!$C$5:$C$1500,Persediaan!$B28)</f>
        <v>0</v>
      </c>
      <c r="P28" s="21">
        <f>SUMIFS(Pembelian!I$5:I$1500,Pembelian!$C$5:$C$1500,Persediaan!$B28)</f>
        <v>0</v>
      </c>
      <c r="Q28" s="21">
        <f t="shared" si="3"/>
        <v>0</v>
      </c>
      <c r="R28" s="21">
        <f t="shared" si="4"/>
        <v>0</v>
      </c>
      <c r="S28" s="21">
        <f t="shared" si="5"/>
        <v>0</v>
      </c>
      <c r="T28" s="21">
        <f t="shared" si="6"/>
        <v>0</v>
      </c>
      <c r="U28" s="21">
        <f t="shared" si="7"/>
        <v>0</v>
      </c>
      <c r="V28" s="21">
        <f t="shared" si="8"/>
        <v>0</v>
      </c>
      <c r="W28" s="21">
        <f t="shared" si="9"/>
        <v>0</v>
      </c>
      <c r="X28" s="21">
        <f t="shared" si="10"/>
        <v>0</v>
      </c>
      <c r="Y28" s="14">
        <f>SUMIFS(Penjualan!$E$4:$E$5000,Penjualan!$C$4:$C$5000,Persediaan!$B28,Penjualan!$D$4:$D$5000,Persediaan!Y$4)</f>
        <v>0</v>
      </c>
      <c r="Z28" s="14">
        <f>SUMIFS(Penjualan!$E$4:$E$5000,Penjualan!$C$4:$C$5000,Persediaan!$B28,Penjualan!$D$4:$D$5000,Persediaan!Z$4)</f>
        <v>0</v>
      </c>
      <c r="AA28" s="14">
        <f>SUMIFS(Penjualan!$E$4:$E$5000,Penjualan!$C$4:$C$5000,Persediaan!$B28,Penjualan!$D$4:$D$5000,Persediaan!AA$4)</f>
        <v>0</v>
      </c>
      <c r="AB28" s="14">
        <f>SUMIFS(Penjualan!$E$4:$E$5000,Penjualan!$C$4:$C$5000,Persediaan!$B28,Penjualan!$D$4:$D$5000,Persediaan!AB$4)</f>
        <v>0</v>
      </c>
      <c r="AC28" s="14">
        <f>SUMIFS(Penjualan!$E$4:$E$5000,Penjualan!$C$4:$C$5000,Persediaan!$B28,Penjualan!$D$4:$D$5000,Persediaan!AC$4)</f>
        <v>0</v>
      </c>
      <c r="AD28" s="14">
        <f>SUMIFS(Penjualan!$E$4:$E$5000,Penjualan!$C$4:$C$5000,Persediaan!$B28,Penjualan!$D$4:$D$5000,Persediaan!AD$4)</f>
        <v>0</v>
      </c>
      <c r="AE28" s="15">
        <f t="shared" si="11"/>
        <v>0</v>
      </c>
      <c r="AF28" s="9">
        <f t="shared" si="12"/>
        <v>0</v>
      </c>
      <c r="AG28" s="9">
        <f t="shared" si="13"/>
        <v>0</v>
      </c>
      <c r="AH28" s="9">
        <f t="shared" si="14"/>
        <v>0</v>
      </c>
      <c r="AI28" s="9">
        <f t="shared" si="15"/>
        <v>0</v>
      </c>
      <c r="AJ28" s="9">
        <f t="shared" si="16"/>
        <v>0</v>
      </c>
      <c r="AK28" s="9">
        <f t="shared" si="17"/>
        <v>0</v>
      </c>
      <c r="AL28" s="9">
        <f t="shared" si="18"/>
        <v>0</v>
      </c>
    </row>
    <row r="29" spans="1:38">
      <c r="A29" s="24">
        <v>25</v>
      </c>
      <c r="B29" s="17"/>
      <c r="C29" s="8"/>
      <c r="D29" s="8"/>
      <c r="E29" s="8"/>
      <c r="F29" s="8"/>
      <c r="G29" s="8"/>
      <c r="H29" s="8"/>
      <c r="I29" s="12">
        <f t="shared" si="2"/>
        <v>0</v>
      </c>
      <c r="J29" s="12"/>
      <c r="K29" s="21">
        <f>SUMIFS(Pembelian!D$5:D$1500,Pembelian!$C$5:$C$1500,Persediaan!$B29)</f>
        <v>0</v>
      </c>
      <c r="L29" s="21">
        <f>SUMIFS(Pembelian!E$5:E$1500,Pembelian!$C$5:$C$1500,Persediaan!$B29)</f>
        <v>0</v>
      </c>
      <c r="M29" s="21">
        <f>SUMIFS(Pembelian!F$5:F$1500,Pembelian!$C$5:$C$1500,Persediaan!$B29)</f>
        <v>0</v>
      </c>
      <c r="N29" s="21">
        <f>SUMIFS(Pembelian!G$5:G$1500,Pembelian!$C$5:$C$1500,Persediaan!$B29)</f>
        <v>0</v>
      </c>
      <c r="O29" s="21">
        <f>SUMIFS(Pembelian!H$5:H$1500,Pembelian!$C$5:$C$1500,Persediaan!$B29)</f>
        <v>0</v>
      </c>
      <c r="P29" s="21">
        <f>SUMIFS(Pembelian!I$5:I$1500,Pembelian!$C$5:$C$1500,Persediaan!$B29)</f>
        <v>0</v>
      </c>
      <c r="Q29" s="21">
        <f t="shared" si="3"/>
        <v>0</v>
      </c>
      <c r="R29" s="21">
        <f t="shared" si="4"/>
        <v>0</v>
      </c>
      <c r="S29" s="21">
        <f t="shared" si="5"/>
        <v>0</v>
      </c>
      <c r="T29" s="21">
        <f t="shared" si="6"/>
        <v>0</v>
      </c>
      <c r="U29" s="21">
        <f t="shared" si="7"/>
        <v>0</v>
      </c>
      <c r="V29" s="21">
        <f t="shared" si="8"/>
        <v>0</v>
      </c>
      <c r="W29" s="21">
        <f t="shared" si="9"/>
        <v>0</v>
      </c>
      <c r="X29" s="21">
        <f t="shared" si="10"/>
        <v>0</v>
      </c>
      <c r="Y29" s="14">
        <f>SUMIFS(Penjualan!$E$4:$E$5000,Penjualan!$C$4:$C$5000,Persediaan!$B29,Penjualan!$D$4:$D$5000,Persediaan!Y$4)</f>
        <v>0</v>
      </c>
      <c r="Z29" s="14">
        <f>SUMIFS(Penjualan!$E$4:$E$5000,Penjualan!$C$4:$C$5000,Persediaan!$B29,Penjualan!$D$4:$D$5000,Persediaan!Z$4)</f>
        <v>0</v>
      </c>
      <c r="AA29" s="14">
        <f>SUMIFS(Penjualan!$E$4:$E$5000,Penjualan!$C$4:$C$5000,Persediaan!$B29,Penjualan!$D$4:$D$5000,Persediaan!AA$4)</f>
        <v>0</v>
      </c>
      <c r="AB29" s="14">
        <f>SUMIFS(Penjualan!$E$4:$E$5000,Penjualan!$C$4:$C$5000,Persediaan!$B29,Penjualan!$D$4:$D$5000,Persediaan!AB$4)</f>
        <v>0</v>
      </c>
      <c r="AC29" s="14">
        <f>SUMIFS(Penjualan!$E$4:$E$5000,Penjualan!$C$4:$C$5000,Persediaan!$B29,Penjualan!$D$4:$D$5000,Persediaan!AC$4)</f>
        <v>0</v>
      </c>
      <c r="AD29" s="14">
        <f>SUMIFS(Penjualan!$E$4:$E$5000,Penjualan!$C$4:$C$5000,Persediaan!$B29,Penjualan!$D$4:$D$5000,Persediaan!AD$4)</f>
        <v>0</v>
      </c>
      <c r="AE29" s="15">
        <f t="shared" si="11"/>
        <v>0</v>
      </c>
      <c r="AF29" s="9">
        <f t="shared" si="12"/>
        <v>0</v>
      </c>
      <c r="AG29" s="9">
        <f t="shared" si="13"/>
        <v>0</v>
      </c>
      <c r="AH29" s="9">
        <f t="shared" si="14"/>
        <v>0</v>
      </c>
      <c r="AI29" s="9">
        <f t="shared" si="15"/>
        <v>0</v>
      </c>
      <c r="AJ29" s="9">
        <f t="shared" si="16"/>
        <v>0</v>
      </c>
      <c r="AK29" s="9">
        <f t="shared" si="17"/>
        <v>0</v>
      </c>
      <c r="AL29" s="9">
        <f t="shared" si="18"/>
        <v>0</v>
      </c>
    </row>
    <row r="30" spans="1:38">
      <c r="A30" s="24">
        <v>26</v>
      </c>
      <c r="B30" s="17"/>
      <c r="C30" s="8"/>
      <c r="D30" s="8"/>
      <c r="E30" s="8"/>
      <c r="F30" s="8"/>
      <c r="G30" s="8"/>
      <c r="H30" s="8"/>
      <c r="I30" s="12">
        <f t="shared" si="2"/>
        <v>0</v>
      </c>
      <c r="J30" s="12"/>
      <c r="K30" s="21">
        <f>SUMIFS(Pembelian!D$5:D$1500,Pembelian!$C$5:$C$1500,Persediaan!$B30)</f>
        <v>0</v>
      </c>
      <c r="L30" s="21">
        <f>SUMIFS(Pembelian!E$5:E$1500,Pembelian!$C$5:$C$1500,Persediaan!$B30)</f>
        <v>0</v>
      </c>
      <c r="M30" s="21">
        <f>SUMIFS(Pembelian!F$5:F$1500,Pembelian!$C$5:$C$1500,Persediaan!$B30)</f>
        <v>0</v>
      </c>
      <c r="N30" s="21">
        <f>SUMIFS(Pembelian!G$5:G$1500,Pembelian!$C$5:$C$1500,Persediaan!$B30)</f>
        <v>0</v>
      </c>
      <c r="O30" s="21">
        <f>SUMIFS(Pembelian!H$5:H$1500,Pembelian!$C$5:$C$1500,Persediaan!$B30)</f>
        <v>0</v>
      </c>
      <c r="P30" s="21">
        <f>SUMIFS(Pembelian!I$5:I$1500,Pembelian!$C$5:$C$1500,Persediaan!$B30)</f>
        <v>0</v>
      </c>
      <c r="Q30" s="21">
        <f t="shared" si="3"/>
        <v>0</v>
      </c>
      <c r="R30" s="21">
        <f t="shared" si="4"/>
        <v>0</v>
      </c>
      <c r="S30" s="21">
        <f t="shared" si="5"/>
        <v>0</v>
      </c>
      <c r="T30" s="21">
        <f t="shared" si="6"/>
        <v>0</v>
      </c>
      <c r="U30" s="21">
        <f t="shared" si="7"/>
        <v>0</v>
      </c>
      <c r="V30" s="21">
        <f t="shared" si="8"/>
        <v>0</v>
      </c>
      <c r="W30" s="21">
        <f t="shared" si="9"/>
        <v>0</v>
      </c>
      <c r="X30" s="21">
        <f t="shared" si="10"/>
        <v>0</v>
      </c>
      <c r="Y30" s="14">
        <f>SUMIFS(Penjualan!$E$4:$E$5000,Penjualan!$C$4:$C$5000,Persediaan!$B30,Penjualan!$D$4:$D$5000,Persediaan!Y$4)</f>
        <v>0</v>
      </c>
      <c r="Z30" s="14">
        <f>SUMIFS(Penjualan!$E$4:$E$5000,Penjualan!$C$4:$C$5000,Persediaan!$B30,Penjualan!$D$4:$D$5000,Persediaan!Z$4)</f>
        <v>0</v>
      </c>
      <c r="AA30" s="14">
        <f>SUMIFS(Penjualan!$E$4:$E$5000,Penjualan!$C$4:$C$5000,Persediaan!$B30,Penjualan!$D$4:$D$5000,Persediaan!AA$4)</f>
        <v>0</v>
      </c>
      <c r="AB30" s="14">
        <f>SUMIFS(Penjualan!$E$4:$E$5000,Penjualan!$C$4:$C$5000,Persediaan!$B30,Penjualan!$D$4:$D$5000,Persediaan!AB$4)</f>
        <v>0</v>
      </c>
      <c r="AC30" s="14">
        <f>SUMIFS(Penjualan!$E$4:$E$5000,Penjualan!$C$4:$C$5000,Persediaan!$B30,Penjualan!$D$4:$D$5000,Persediaan!AC$4)</f>
        <v>0</v>
      </c>
      <c r="AD30" s="14">
        <f>SUMIFS(Penjualan!$E$4:$E$5000,Penjualan!$C$4:$C$5000,Persediaan!$B30,Penjualan!$D$4:$D$5000,Persediaan!AD$4)</f>
        <v>0</v>
      </c>
      <c r="AE30" s="15">
        <f t="shared" si="11"/>
        <v>0</v>
      </c>
      <c r="AF30" s="9">
        <f t="shared" si="12"/>
        <v>0</v>
      </c>
      <c r="AG30" s="9">
        <f t="shared" si="13"/>
        <v>0</v>
      </c>
      <c r="AH30" s="9">
        <f t="shared" si="14"/>
        <v>0</v>
      </c>
      <c r="AI30" s="9">
        <f t="shared" si="15"/>
        <v>0</v>
      </c>
      <c r="AJ30" s="9">
        <f t="shared" si="16"/>
        <v>0</v>
      </c>
      <c r="AK30" s="9">
        <f t="shared" si="17"/>
        <v>0</v>
      </c>
      <c r="AL30" s="9">
        <f t="shared" si="18"/>
        <v>0</v>
      </c>
    </row>
    <row r="31" spans="1:38">
      <c r="A31" s="24">
        <v>27</v>
      </c>
      <c r="B31" s="17"/>
      <c r="C31" s="8"/>
      <c r="D31" s="8"/>
      <c r="E31" s="8"/>
      <c r="F31" s="8"/>
      <c r="G31" s="8"/>
      <c r="H31" s="8"/>
      <c r="I31" s="12">
        <f t="shared" si="2"/>
        <v>0</v>
      </c>
      <c r="J31" s="12"/>
      <c r="K31" s="21">
        <f>SUMIFS(Pembelian!D$5:D$1500,Pembelian!$C$5:$C$1500,Persediaan!$B31)</f>
        <v>0</v>
      </c>
      <c r="L31" s="21">
        <f>SUMIFS(Pembelian!E$5:E$1500,Pembelian!$C$5:$C$1500,Persediaan!$B31)</f>
        <v>0</v>
      </c>
      <c r="M31" s="21">
        <f>SUMIFS(Pembelian!F$5:F$1500,Pembelian!$C$5:$C$1500,Persediaan!$B31)</f>
        <v>0</v>
      </c>
      <c r="N31" s="21">
        <f>SUMIFS(Pembelian!G$5:G$1500,Pembelian!$C$5:$C$1500,Persediaan!$B31)</f>
        <v>0</v>
      </c>
      <c r="O31" s="21">
        <f>SUMIFS(Pembelian!H$5:H$1500,Pembelian!$C$5:$C$1500,Persediaan!$B31)</f>
        <v>0</v>
      </c>
      <c r="P31" s="21">
        <f>SUMIFS(Pembelian!I$5:I$1500,Pembelian!$C$5:$C$1500,Persediaan!$B31)</f>
        <v>0</v>
      </c>
      <c r="Q31" s="21">
        <f t="shared" si="3"/>
        <v>0</v>
      </c>
      <c r="R31" s="21">
        <f t="shared" si="4"/>
        <v>0</v>
      </c>
      <c r="S31" s="21">
        <f t="shared" si="5"/>
        <v>0</v>
      </c>
      <c r="T31" s="21">
        <f t="shared" si="6"/>
        <v>0</v>
      </c>
      <c r="U31" s="21">
        <f t="shared" si="7"/>
        <v>0</v>
      </c>
      <c r="V31" s="21">
        <f t="shared" si="8"/>
        <v>0</v>
      </c>
      <c r="W31" s="21">
        <f t="shared" si="9"/>
        <v>0</v>
      </c>
      <c r="X31" s="21">
        <f t="shared" si="10"/>
        <v>0</v>
      </c>
      <c r="Y31" s="14">
        <f>SUMIFS(Penjualan!$E$4:$E$5000,Penjualan!$C$4:$C$5000,Persediaan!$B31,Penjualan!$D$4:$D$5000,Persediaan!Y$4)</f>
        <v>0</v>
      </c>
      <c r="Z31" s="14">
        <f>SUMIFS(Penjualan!$E$4:$E$5000,Penjualan!$C$4:$C$5000,Persediaan!$B31,Penjualan!$D$4:$D$5000,Persediaan!Z$4)</f>
        <v>0</v>
      </c>
      <c r="AA31" s="14">
        <f>SUMIFS(Penjualan!$E$4:$E$5000,Penjualan!$C$4:$C$5000,Persediaan!$B31,Penjualan!$D$4:$D$5000,Persediaan!AA$4)</f>
        <v>0</v>
      </c>
      <c r="AB31" s="14">
        <f>SUMIFS(Penjualan!$E$4:$E$5000,Penjualan!$C$4:$C$5000,Persediaan!$B31,Penjualan!$D$4:$D$5000,Persediaan!AB$4)</f>
        <v>0</v>
      </c>
      <c r="AC31" s="14">
        <f>SUMIFS(Penjualan!$E$4:$E$5000,Penjualan!$C$4:$C$5000,Persediaan!$B31,Penjualan!$D$4:$D$5000,Persediaan!AC$4)</f>
        <v>0</v>
      </c>
      <c r="AD31" s="14">
        <f>SUMIFS(Penjualan!$E$4:$E$5000,Penjualan!$C$4:$C$5000,Persediaan!$B31,Penjualan!$D$4:$D$5000,Persediaan!AD$4)</f>
        <v>0</v>
      </c>
      <c r="AE31" s="15">
        <f t="shared" si="11"/>
        <v>0</v>
      </c>
      <c r="AF31" s="9">
        <f t="shared" si="12"/>
        <v>0</v>
      </c>
      <c r="AG31" s="9">
        <f t="shared" si="13"/>
        <v>0</v>
      </c>
      <c r="AH31" s="9">
        <f t="shared" si="14"/>
        <v>0</v>
      </c>
      <c r="AI31" s="9">
        <f t="shared" si="15"/>
        <v>0</v>
      </c>
      <c r="AJ31" s="9">
        <f t="shared" si="16"/>
        <v>0</v>
      </c>
      <c r="AK31" s="9">
        <f t="shared" si="17"/>
        <v>0</v>
      </c>
      <c r="AL31" s="9">
        <f t="shared" si="18"/>
        <v>0</v>
      </c>
    </row>
    <row r="32" spans="1:38">
      <c r="A32" s="24">
        <v>28</v>
      </c>
      <c r="B32" s="17"/>
      <c r="C32" s="8"/>
      <c r="D32" s="8"/>
      <c r="E32" s="8"/>
      <c r="F32" s="8"/>
      <c r="G32" s="8"/>
      <c r="H32" s="8"/>
      <c r="I32" s="12">
        <f t="shared" si="2"/>
        <v>0</v>
      </c>
      <c r="J32" s="12"/>
      <c r="K32" s="21">
        <f>SUMIFS(Pembelian!D$5:D$1500,Pembelian!$C$5:$C$1500,Persediaan!$B32)</f>
        <v>0</v>
      </c>
      <c r="L32" s="21">
        <f>SUMIFS(Pembelian!E$5:E$1500,Pembelian!$C$5:$C$1500,Persediaan!$B32)</f>
        <v>0</v>
      </c>
      <c r="M32" s="21">
        <f>SUMIFS(Pembelian!F$5:F$1500,Pembelian!$C$5:$C$1500,Persediaan!$B32)</f>
        <v>0</v>
      </c>
      <c r="N32" s="21">
        <f>SUMIFS(Pembelian!G$5:G$1500,Pembelian!$C$5:$C$1500,Persediaan!$B32)</f>
        <v>0</v>
      </c>
      <c r="O32" s="21">
        <f>SUMIFS(Pembelian!H$5:H$1500,Pembelian!$C$5:$C$1500,Persediaan!$B32)</f>
        <v>0</v>
      </c>
      <c r="P32" s="21">
        <f>SUMIFS(Pembelian!I$5:I$1500,Pembelian!$C$5:$C$1500,Persediaan!$B32)</f>
        <v>0</v>
      </c>
      <c r="Q32" s="21">
        <f t="shared" si="3"/>
        <v>0</v>
      </c>
      <c r="R32" s="21">
        <f t="shared" si="4"/>
        <v>0</v>
      </c>
      <c r="S32" s="21">
        <f t="shared" si="5"/>
        <v>0</v>
      </c>
      <c r="T32" s="21">
        <f t="shared" si="6"/>
        <v>0</v>
      </c>
      <c r="U32" s="21">
        <f t="shared" si="7"/>
        <v>0</v>
      </c>
      <c r="V32" s="21">
        <f t="shared" si="8"/>
        <v>0</v>
      </c>
      <c r="W32" s="21">
        <f t="shared" si="9"/>
        <v>0</v>
      </c>
      <c r="X32" s="21">
        <f t="shared" si="10"/>
        <v>0</v>
      </c>
      <c r="Y32" s="14">
        <f>SUMIFS(Penjualan!$E$4:$E$5000,Penjualan!$C$4:$C$5000,Persediaan!$B32,Penjualan!$D$4:$D$5000,Persediaan!Y$4)</f>
        <v>0</v>
      </c>
      <c r="Z32" s="14">
        <f>SUMIFS(Penjualan!$E$4:$E$5000,Penjualan!$C$4:$C$5000,Persediaan!$B32,Penjualan!$D$4:$D$5000,Persediaan!Z$4)</f>
        <v>0</v>
      </c>
      <c r="AA32" s="14">
        <f>SUMIFS(Penjualan!$E$4:$E$5000,Penjualan!$C$4:$C$5000,Persediaan!$B32,Penjualan!$D$4:$D$5000,Persediaan!AA$4)</f>
        <v>0</v>
      </c>
      <c r="AB32" s="14">
        <f>SUMIFS(Penjualan!$E$4:$E$5000,Penjualan!$C$4:$C$5000,Persediaan!$B32,Penjualan!$D$4:$D$5000,Persediaan!AB$4)</f>
        <v>0</v>
      </c>
      <c r="AC32" s="14">
        <f>SUMIFS(Penjualan!$E$4:$E$5000,Penjualan!$C$4:$C$5000,Persediaan!$B32,Penjualan!$D$4:$D$5000,Persediaan!AC$4)</f>
        <v>0</v>
      </c>
      <c r="AD32" s="14">
        <f>SUMIFS(Penjualan!$E$4:$E$5000,Penjualan!$C$4:$C$5000,Persediaan!$B32,Penjualan!$D$4:$D$5000,Persediaan!AD$4)</f>
        <v>0</v>
      </c>
      <c r="AE32" s="15">
        <f t="shared" si="11"/>
        <v>0</v>
      </c>
      <c r="AF32" s="9">
        <f t="shared" si="12"/>
        <v>0</v>
      </c>
      <c r="AG32" s="9">
        <f t="shared" si="13"/>
        <v>0</v>
      </c>
      <c r="AH32" s="9">
        <f t="shared" si="14"/>
        <v>0</v>
      </c>
      <c r="AI32" s="9">
        <f t="shared" si="15"/>
        <v>0</v>
      </c>
      <c r="AJ32" s="9">
        <f t="shared" si="16"/>
        <v>0</v>
      </c>
      <c r="AK32" s="9">
        <f t="shared" si="17"/>
        <v>0</v>
      </c>
      <c r="AL32" s="9">
        <f t="shared" si="18"/>
        <v>0</v>
      </c>
    </row>
    <row r="33" spans="1:38">
      <c r="A33" s="24">
        <v>29</v>
      </c>
      <c r="B33" s="17"/>
      <c r="C33" s="8"/>
      <c r="D33" s="8"/>
      <c r="E33" s="8"/>
      <c r="F33" s="8"/>
      <c r="G33" s="8"/>
      <c r="H33" s="8"/>
      <c r="I33" s="12">
        <f t="shared" si="2"/>
        <v>0</v>
      </c>
      <c r="J33" s="12"/>
      <c r="K33" s="21">
        <f>SUMIFS(Pembelian!D$5:D$1500,Pembelian!$C$5:$C$1500,Persediaan!$B33)</f>
        <v>0</v>
      </c>
      <c r="L33" s="21">
        <f>SUMIFS(Pembelian!E$5:E$1500,Pembelian!$C$5:$C$1500,Persediaan!$B33)</f>
        <v>0</v>
      </c>
      <c r="M33" s="21">
        <f>SUMIFS(Pembelian!F$5:F$1500,Pembelian!$C$5:$C$1500,Persediaan!$B33)</f>
        <v>0</v>
      </c>
      <c r="N33" s="21">
        <f>SUMIFS(Pembelian!G$5:G$1500,Pembelian!$C$5:$C$1500,Persediaan!$B33)</f>
        <v>0</v>
      </c>
      <c r="O33" s="21">
        <f>SUMIFS(Pembelian!H$5:H$1500,Pembelian!$C$5:$C$1500,Persediaan!$B33)</f>
        <v>0</v>
      </c>
      <c r="P33" s="21">
        <f>SUMIFS(Pembelian!I$5:I$1500,Pembelian!$C$5:$C$1500,Persediaan!$B33)</f>
        <v>0</v>
      </c>
      <c r="Q33" s="21">
        <f t="shared" si="3"/>
        <v>0</v>
      </c>
      <c r="R33" s="21">
        <f t="shared" si="4"/>
        <v>0</v>
      </c>
      <c r="S33" s="21">
        <f t="shared" si="5"/>
        <v>0</v>
      </c>
      <c r="T33" s="21">
        <f t="shared" si="6"/>
        <v>0</v>
      </c>
      <c r="U33" s="21">
        <f t="shared" si="7"/>
        <v>0</v>
      </c>
      <c r="V33" s="21">
        <f t="shared" si="8"/>
        <v>0</v>
      </c>
      <c r="W33" s="21">
        <f t="shared" si="9"/>
        <v>0</v>
      </c>
      <c r="X33" s="21">
        <f t="shared" si="10"/>
        <v>0</v>
      </c>
      <c r="Y33" s="14">
        <f>SUMIFS(Penjualan!$E$4:$E$5000,Penjualan!$C$4:$C$5000,Persediaan!$B33,Penjualan!$D$4:$D$5000,Persediaan!Y$4)</f>
        <v>0</v>
      </c>
      <c r="Z33" s="14">
        <f>SUMIFS(Penjualan!$E$4:$E$5000,Penjualan!$C$4:$C$5000,Persediaan!$B33,Penjualan!$D$4:$D$5000,Persediaan!Z$4)</f>
        <v>0</v>
      </c>
      <c r="AA33" s="14">
        <f>SUMIFS(Penjualan!$E$4:$E$5000,Penjualan!$C$4:$C$5000,Persediaan!$B33,Penjualan!$D$4:$D$5000,Persediaan!AA$4)</f>
        <v>0</v>
      </c>
      <c r="AB33" s="14">
        <f>SUMIFS(Penjualan!$E$4:$E$5000,Penjualan!$C$4:$C$5000,Persediaan!$B33,Penjualan!$D$4:$D$5000,Persediaan!AB$4)</f>
        <v>0</v>
      </c>
      <c r="AC33" s="14">
        <f>SUMIFS(Penjualan!$E$4:$E$5000,Penjualan!$C$4:$C$5000,Persediaan!$B33,Penjualan!$D$4:$D$5000,Persediaan!AC$4)</f>
        <v>0</v>
      </c>
      <c r="AD33" s="14">
        <f>SUMIFS(Penjualan!$E$4:$E$5000,Penjualan!$C$4:$C$5000,Persediaan!$B33,Penjualan!$D$4:$D$5000,Persediaan!AD$4)</f>
        <v>0</v>
      </c>
      <c r="AE33" s="15">
        <f t="shared" si="11"/>
        <v>0</v>
      </c>
      <c r="AF33" s="9">
        <f t="shared" ref="AF33:AF37" si="35">R33-Y33</f>
        <v>0</v>
      </c>
      <c r="AG33" s="9">
        <f t="shared" ref="AG33:AG37" si="36">S33-Z33</f>
        <v>0</v>
      </c>
      <c r="AH33" s="9">
        <f t="shared" ref="AH33:AH37" si="37">T33-AA33</f>
        <v>0</v>
      </c>
      <c r="AI33" s="9">
        <f t="shared" ref="AI33:AI37" si="38">U33-AB33</f>
        <v>0</v>
      </c>
      <c r="AJ33" s="9">
        <f t="shared" ref="AJ33:AJ37" si="39">V33-AC33</f>
        <v>0</v>
      </c>
      <c r="AK33" s="9">
        <f t="shared" si="17"/>
        <v>0</v>
      </c>
      <c r="AL33" s="9">
        <f t="shared" si="18"/>
        <v>0</v>
      </c>
    </row>
    <row r="34" spans="1:38">
      <c r="A34" s="24">
        <v>30</v>
      </c>
      <c r="B34" s="17"/>
      <c r="C34" s="8"/>
      <c r="D34" s="8"/>
      <c r="E34" s="8"/>
      <c r="F34" s="8"/>
      <c r="G34" s="8"/>
      <c r="H34" s="8"/>
      <c r="I34" s="12">
        <f t="shared" si="2"/>
        <v>0</v>
      </c>
      <c r="J34" s="12"/>
      <c r="K34" s="21">
        <f>SUMIFS(Pembelian!D$5:D$1500,Pembelian!$C$5:$C$1500,Persediaan!$B34)</f>
        <v>0</v>
      </c>
      <c r="L34" s="21">
        <f>SUMIFS(Pembelian!E$5:E$1500,Pembelian!$C$5:$C$1500,Persediaan!$B34)</f>
        <v>0</v>
      </c>
      <c r="M34" s="21">
        <f>SUMIFS(Pembelian!F$5:F$1500,Pembelian!$C$5:$C$1500,Persediaan!$B34)</f>
        <v>0</v>
      </c>
      <c r="N34" s="21">
        <f>SUMIFS(Pembelian!G$5:G$1500,Pembelian!$C$5:$C$1500,Persediaan!$B34)</f>
        <v>0</v>
      </c>
      <c r="O34" s="21">
        <f>SUMIFS(Pembelian!H$5:H$1500,Pembelian!$C$5:$C$1500,Persediaan!$B34)</f>
        <v>0</v>
      </c>
      <c r="P34" s="21">
        <f>SUMIFS(Pembelian!I$5:I$1500,Pembelian!$C$5:$C$1500,Persediaan!$B34)</f>
        <v>0</v>
      </c>
      <c r="Q34" s="21">
        <f t="shared" si="3"/>
        <v>0</v>
      </c>
      <c r="R34" s="21">
        <f t="shared" si="4"/>
        <v>0</v>
      </c>
      <c r="S34" s="21">
        <f t="shared" si="5"/>
        <v>0</v>
      </c>
      <c r="T34" s="21">
        <f t="shared" si="6"/>
        <v>0</v>
      </c>
      <c r="U34" s="21">
        <f t="shared" si="7"/>
        <v>0</v>
      </c>
      <c r="V34" s="21">
        <f t="shared" si="8"/>
        <v>0</v>
      </c>
      <c r="W34" s="21">
        <f t="shared" si="9"/>
        <v>0</v>
      </c>
      <c r="X34" s="21">
        <f t="shared" si="10"/>
        <v>0</v>
      </c>
      <c r="Y34" s="14">
        <f>SUMIFS(Penjualan!$E$4:$E$5000,Penjualan!$C$4:$C$5000,Persediaan!$B34,Penjualan!$D$4:$D$5000,Persediaan!Y$4)</f>
        <v>0</v>
      </c>
      <c r="Z34" s="14">
        <f>SUMIFS(Penjualan!$E$4:$E$5000,Penjualan!$C$4:$C$5000,Persediaan!$B34,Penjualan!$D$4:$D$5000,Persediaan!Z$4)</f>
        <v>0</v>
      </c>
      <c r="AA34" s="14">
        <f>SUMIFS(Penjualan!$E$4:$E$5000,Penjualan!$C$4:$C$5000,Persediaan!$B34,Penjualan!$D$4:$D$5000,Persediaan!AA$4)</f>
        <v>0</v>
      </c>
      <c r="AB34" s="14">
        <f>SUMIFS(Penjualan!$E$4:$E$5000,Penjualan!$C$4:$C$5000,Persediaan!$B34,Penjualan!$D$4:$D$5000,Persediaan!AB$4)</f>
        <v>0</v>
      </c>
      <c r="AC34" s="14">
        <f>SUMIFS(Penjualan!$E$4:$E$5000,Penjualan!$C$4:$C$5000,Persediaan!$B34,Penjualan!$D$4:$D$5000,Persediaan!AC$4)</f>
        <v>0</v>
      </c>
      <c r="AD34" s="14">
        <f>SUMIFS(Penjualan!$E$4:$E$5000,Penjualan!$C$4:$C$5000,Persediaan!$B34,Penjualan!$D$4:$D$5000,Persediaan!AD$4)</f>
        <v>0</v>
      </c>
      <c r="AE34" s="15">
        <f t="shared" si="11"/>
        <v>0</v>
      </c>
      <c r="AF34" s="9">
        <f t="shared" si="35"/>
        <v>0</v>
      </c>
      <c r="AG34" s="9">
        <f t="shared" si="36"/>
        <v>0</v>
      </c>
      <c r="AH34" s="9">
        <f t="shared" si="37"/>
        <v>0</v>
      </c>
      <c r="AI34" s="9">
        <f t="shared" si="38"/>
        <v>0</v>
      </c>
      <c r="AJ34" s="9">
        <f t="shared" si="39"/>
        <v>0</v>
      </c>
      <c r="AK34" s="9">
        <f t="shared" si="17"/>
        <v>0</v>
      </c>
      <c r="AL34" s="9">
        <f t="shared" si="18"/>
        <v>0</v>
      </c>
    </row>
    <row r="35" spans="1:38">
      <c r="A35" s="24">
        <v>31</v>
      </c>
      <c r="B35" s="17"/>
      <c r="C35" s="8"/>
      <c r="D35" s="8"/>
      <c r="E35" s="8"/>
      <c r="F35" s="8"/>
      <c r="G35" s="8"/>
      <c r="H35" s="8"/>
      <c r="I35" s="12">
        <f t="shared" si="2"/>
        <v>0</v>
      </c>
      <c r="J35" s="12"/>
      <c r="K35" s="21">
        <f>SUMIFS(Pembelian!D$5:D$1500,Pembelian!$C$5:$C$1500,Persediaan!$B35)</f>
        <v>0</v>
      </c>
      <c r="L35" s="21">
        <f>SUMIFS(Pembelian!E$5:E$1500,Pembelian!$C$5:$C$1500,Persediaan!$B35)</f>
        <v>0</v>
      </c>
      <c r="M35" s="21">
        <f>SUMIFS(Pembelian!F$5:F$1500,Pembelian!$C$5:$C$1500,Persediaan!$B35)</f>
        <v>0</v>
      </c>
      <c r="N35" s="21">
        <f>SUMIFS(Pembelian!G$5:G$1500,Pembelian!$C$5:$C$1500,Persediaan!$B35)</f>
        <v>0</v>
      </c>
      <c r="O35" s="21">
        <f>SUMIFS(Pembelian!H$5:H$1500,Pembelian!$C$5:$C$1500,Persediaan!$B35)</f>
        <v>0</v>
      </c>
      <c r="P35" s="21">
        <f>SUMIFS(Pembelian!I$5:I$1500,Pembelian!$C$5:$C$1500,Persediaan!$B35)</f>
        <v>0</v>
      </c>
      <c r="Q35" s="21">
        <f t="shared" si="3"/>
        <v>0</v>
      </c>
      <c r="R35" s="21">
        <f t="shared" si="4"/>
        <v>0</v>
      </c>
      <c r="S35" s="21">
        <f t="shared" si="5"/>
        <v>0</v>
      </c>
      <c r="T35" s="21">
        <f t="shared" si="6"/>
        <v>0</v>
      </c>
      <c r="U35" s="21">
        <f t="shared" si="7"/>
        <v>0</v>
      </c>
      <c r="V35" s="21">
        <f t="shared" si="8"/>
        <v>0</v>
      </c>
      <c r="W35" s="21">
        <f t="shared" si="9"/>
        <v>0</v>
      </c>
      <c r="X35" s="21">
        <f t="shared" si="10"/>
        <v>0</v>
      </c>
      <c r="Y35" s="14">
        <f>SUMIFS(Penjualan!$E$4:$E$5000,Penjualan!$C$4:$C$5000,Persediaan!$B35,Penjualan!$D$4:$D$5000,Persediaan!Y$4)</f>
        <v>0</v>
      </c>
      <c r="Z35" s="14">
        <f>SUMIFS(Penjualan!$E$4:$E$5000,Penjualan!$C$4:$C$5000,Persediaan!$B35,Penjualan!$D$4:$D$5000,Persediaan!Z$4)</f>
        <v>0</v>
      </c>
      <c r="AA35" s="14">
        <f>SUMIFS(Penjualan!$E$4:$E$5000,Penjualan!$C$4:$C$5000,Persediaan!$B35,Penjualan!$D$4:$D$5000,Persediaan!AA$4)</f>
        <v>0</v>
      </c>
      <c r="AB35" s="14">
        <f>SUMIFS(Penjualan!$E$4:$E$5000,Penjualan!$C$4:$C$5000,Persediaan!$B35,Penjualan!$D$4:$D$5000,Persediaan!AB$4)</f>
        <v>0</v>
      </c>
      <c r="AC35" s="14">
        <f>SUMIFS(Penjualan!$E$4:$E$5000,Penjualan!$C$4:$C$5000,Persediaan!$B35,Penjualan!$D$4:$D$5000,Persediaan!AC$4)</f>
        <v>0</v>
      </c>
      <c r="AD35" s="14">
        <f>SUMIFS(Penjualan!$E$4:$E$5000,Penjualan!$C$4:$C$5000,Persediaan!$B35,Penjualan!$D$4:$D$5000,Persediaan!AD$4)</f>
        <v>0</v>
      </c>
      <c r="AE35" s="15">
        <f t="shared" si="11"/>
        <v>0</v>
      </c>
      <c r="AF35" s="9">
        <f t="shared" si="35"/>
        <v>0</v>
      </c>
      <c r="AG35" s="9">
        <f t="shared" si="36"/>
        <v>0</v>
      </c>
      <c r="AH35" s="9">
        <f t="shared" si="37"/>
        <v>0</v>
      </c>
      <c r="AI35" s="9">
        <f t="shared" si="38"/>
        <v>0</v>
      </c>
      <c r="AJ35" s="9">
        <f t="shared" si="39"/>
        <v>0</v>
      </c>
      <c r="AK35" s="9">
        <f t="shared" si="17"/>
        <v>0</v>
      </c>
      <c r="AL35" s="9">
        <f t="shared" si="18"/>
        <v>0</v>
      </c>
    </row>
    <row r="36" spans="1:38">
      <c r="A36" s="24">
        <v>32</v>
      </c>
      <c r="B36" s="17"/>
      <c r="C36" s="8"/>
      <c r="D36" s="8"/>
      <c r="E36" s="8"/>
      <c r="F36" s="8"/>
      <c r="G36" s="8"/>
      <c r="H36" s="8"/>
      <c r="I36" s="12">
        <f t="shared" si="2"/>
        <v>0</v>
      </c>
      <c r="J36" s="12"/>
      <c r="K36" s="21">
        <f>SUMIFS(Pembelian!D$5:D$1500,Pembelian!$C$5:$C$1500,Persediaan!$B36)</f>
        <v>0</v>
      </c>
      <c r="L36" s="21">
        <f>SUMIFS(Pembelian!E$5:E$1500,Pembelian!$C$5:$C$1500,Persediaan!$B36)</f>
        <v>0</v>
      </c>
      <c r="M36" s="21">
        <f>SUMIFS(Pembelian!F$5:F$1500,Pembelian!$C$5:$C$1500,Persediaan!$B36)</f>
        <v>0</v>
      </c>
      <c r="N36" s="21">
        <f>SUMIFS(Pembelian!G$5:G$1500,Pembelian!$C$5:$C$1500,Persediaan!$B36)</f>
        <v>0</v>
      </c>
      <c r="O36" s="21">
        <f>SUMIFS(Pembelian!H$5:H$1500,Pembelian!$C$5:$C$1500,Persediaan!$B36)</f>
        <v>0</v>
      </c>
      <c r="P36" s="21">
        <f>SUMIFS(Pembelian!I$5:I$1500,Pembelian!$C$5:$C$1500,Persediaan!$B36)</f>
        <v>0</v>
      </c>
      <c r="Q36" s="21">
        <f t="shared" si="3"/>
        <v>0</v>
      </c>
      <c r="R36" s="21">
        <f t="shared" si="4"/>
        <v>0</v>
      </c>
      <c r="S36" s="21">
        <f t="shared" si="5"/>
        <v>0</v>
      </c>
      <c r="T36" s="21">
        <f t="shared" si="6"/>
        <v>0</v>
      </c>
      <c r="U36" s="21">
        <f t="shared" si="7"/>
        <v>0</v>
      </c>
      <c r="V36" s="21">
        <f t="shared" si="8"/>
        <v>0</v>
      </c>
      <c r="W36" s="21">
        <f t="shared" si="9"/>
        <v>0</v>
      </c>
      <c r="X36" s="21">
        <f t="shared" si="10"/>
        <v>0</v>
      </c>
      <c r="Y36" s="14">
        <f>SUMIFS(Penjualan!$E$4:$E$5000,Penjualan!$C$4:$C$5000,Persediaan!$B36,Penjualan!$D$4:$D$5000,Persediaan!Y$4)</f>
        <v>0</v>
      </c>
      <c r="Z36" s="14">
        <f>SUMIFS(Penjualan!$E$4:$E$5000,Penjualan!$C$4:$C$5000,Persediaan!$B36,Penjualan!$D$4:$D$5000,Persediaan!Z$4)</f>
        <v>0</v>
      </c>
      <c r="AA36" s="14">
        <f>SUMIFS(Penjualan!$E$4:$E$5000,Penjualan!$C$4:$C$5000,Persediaan!$B36,Penjualan!$D$4:$D$5000,Persediaan!AA$4)</f>
        <v>0</v>
      </c>
      <c r="AB36" s="14">
        <f>SUMIFS(Penjualan!$E$4:$E$5000,Penjualan!$C$4:$C$5000,Persediaan!$B36,Penjualan!$D$4:$D$5000,Persediaan!AB$4)</f>
        <v>0</v>
      </c>
      <c r="AC36" s="14">
        <f>SUMIFS(Penjualan!$E$4:$E$5000,Penjualan!$C$4:$C$5000,Persediaan!$B36,Penjualan!$D$4:$D$5000,Persediaan!AC$4)</f>
        <v>0</v>
      </c>
      <c r="AD36" s="14">
        <f>SUMIFS(Penjualan!$E$4:$E$5000,Penjualan!$C$4:$C$5000,Persediaan!$B36,Penjualan!$D$4:$D$5000,Persediaan!AD$4)</f>
        <v>0</v>
      </c>
      <c r="AE36" s="15">
        <f t="shared" si="11"/>
        <v>0</v>
      </c>
      <c r="AF36" s="9">
        <f t="shared" si="35"/>
        <v>0</v>
      </c>
      <c r="AG36" s="9">
        <f t="shared" si="36"/>
        <v>0</v>
      </c>
      <c r="AH36" s="9">
        <f t="shared" si="37"/>
        <v>0</v>
      </c>
      <c r="AI36" s="9">
        <f t="shared" si="38"/>
        <v>0</v>
      </c>
      <c r="AJ36" s="9">
        <f t="shared" si="39"/>
        <v>0</v>
      </c>
      <c r="AK36" s="9">
        <f t="shared" si="17"/>
        <v>0</v>
      </c>
      <c r="AL36" s="9">
        <f t="shared" si="18"/>
        <v>0</v>
      </c>
    </row>
    <row r="37" spans="1:38">
      <c r="A37" s="24">
        <v>33</v>
      </c>
      <c r="B37" s="17"/>
      <c r="C37" s="8"/>
      <c r="D37" s="8"/>
      <c r="E37" s="8"/>
      <c r="F37" s="8"/>
      <c r="G37" s="8"/>
      <c r="H37" s="8"/>
      <c r="I37" s="12">
        <f t="shared" si="2"/>
        <v>0</v>
      </c>
      <c r="J37" s="12"/>
      <c r="K37" s="21">
        <f>SUMIFS(Pembelian!D$5:D$1500,Pembelian!$C$5:$C$1500,Persediaan!$B37)</f>
        <v>0</v>
      </c>
      <c r="L37" s="21">
        <f>SUMIFS(Pembelian!E$5:E$1500,Pembelian!$C$5:$C$1500,Persediaan!$B37)</f>
        <v>0</v>
      </c>
      <c r="M37" s="21">
        <f>SUMIFS(Pembelian!F$5:F$1500,Pembelian!$C$5:$C$1500,Persediaan!$B37)</f>
        <v>0</v>
      </c>
      <c r="N37" s="21">
        <f>SUMIFS(Pembelian!G$5:G$1500,Pembelian!$C$5:$C$1500,Persediaan!$B37)</f>
        <v>0</v>
      </c>
      <c r="O37" s="21">
        <f>SUMIFS(Pembelian!H$5:H$1500,Pembelian!$C$5:$C$1500,Persediaan!$B37)</f>
        <v>0</v>
      </c>
      <c r="P37" s="21">
        <f>SUMIFS(Pembelian!I$5:I$1500,Pembelian!$C$5:$C$1500,Persediaan!$B37)</f>
        <v>0</v>
      </c>
      <c r="Q37" s="21">
        <f t="shared" si="3"/>
        <v>0</v>
      </c>
      <c r="R37" s="21">
        <f t="shared" si="4"/>
        <v>0</v>
      </c>
      <c r="S37" s="21">
        <f t="shared" si="5"/>
        <v>0</v>
      </c>
      <c r="T37" s="21">
        <f t="shared" si="6"/>
        <v>0</v>
      </c>
      <c r="U37" s="21">
        <f t="shared" si="7"/>
        <v>0</v>
      </c>
      <c r="V37" s="21">
        <f t="shared" si="8"/>
        <v>0</v>
      </c>
      <c r="W37" s="21">
        <f t="shared" si="9"/>
        <v>0</v>
      </c>
      <c r="X37" s="21">
        <f t="shared" si="10"/>
        <v>0</v>
      </c>
      <c r="Y37" s="14">
        <f>SUMIFS(Penjualan!$E$4:$E$5000,Penjualan!$C$4:$C$5000,Persediaan!$B37,Penjualan!$D$4:$D$5000,Persediaan!Y$4)</f>
        <v>0</v>
      </c>
      <c r="Z37" s="14">
        <f>SUMIFS(Penjualan!$E$4:$E$5000,Penjualan!$C$4:$C$5000,Persediaan!$B37,Penjualan!$D$4:$D$5000,Persediaan!Z$4)</f>
        <v>0</v>
      </c>
      <c r="AA37" s="14">
        <f>SUMIFS(Penjualan!$E$4:$E$5000,Penjualan!$C$4:$C$5000,Persediaan!$B37,Penjualan!$D$4:$D$5000,Persediaan!AA$4)</f>
        <v>0</v>
      </c>
      <c r="AB37" s="14">
        <f>SUMIFS(Penjualan!$E$4:$E$5000,Penjualan!$C$4:$C$5000,Persediaan!$B37,Penjualan!$D$4:$D$5000,Persediaan!AB$4)</f>
        <v>0</v>
      </c>
      <c r="AC37" s="14">
        <f>SUMIFS(Penjualan!$E$4:$E$5000,Penjualan!$C$4:$C$5000,Persediaan!$B37,Penjualan!$D$4:$D$5000,Persediaan!AC$4)</f>
        <v>0</v>
      </c>
      <c r="AD37" s="14">
        <f>SUMIFS(Penjualan!$E$4:$E$5000,Penjualan!$C$4:$C$5000,Persediaan!$B37,Penjualan!$D$4:$D$5000,Persediaan!AD$4)</f>
        <v>0</v>
      </c>
      <c r="AE37" s="15">
        <f t="shared" si="11"/>
        <v>0</v>
      </c>
      <c r="AF37" s="9">
        <f t="shared" si="35"/>
        <v>0</v>
      </c>
      <c r="AG37" s="9">
        <f t="shared" si="36"/>
        <v>0</v>
      </c>
      <c r="AH37" s="9">
        <f t="shared" si="37"/>
        <v>0</v>
      </c>
      <c r="AI37" s="9">
        <f t="shared" si="38"/>
        <v>0</v>
      </c>
      <c r="AJ37" s="9">
        <f t="shared" si="39"/>
        <v>0</v>
      </c>
      <c r="AK37" s="9">
        <f t="shared" si="17"/>
        <v>0</v>
      </c>
      <c r="AL37" s="9">
        <f t="shared" si="18"/>
        <v>0</v>
      </c>
    </row>
    <row r="38" spans="1:38">
      <c r="A38" s="24">
        <v>34</v>
      </c>
      <c r="B38" s="17"/>
      <c r="C38" s="8"/>
      <c r="D38" s="8"/>
      <c r="E38" s="8"/>
      <c r="F38" s="8"/>
      <c r="G38" s="8"/>
      <c r="H38" s="8"/>
      <c r="I38" s="12">
        <f t="shared" si="2"/>
        <v>0</v>
      </c>
      <c r="J38" s="12"/>
      <c r="K38" s="21">
        <f>SUMIFS(Pembelian!D$5:D$1500,Pembelian!$C$5:$C$1500,Persediaan!$B38)</f>
        <v>0</v>
      </c>
      <c r="L38" s="21">
        <f>SUMIFS(Pembelian!E$5:E$1500,Pembelian!$C$5:$C$1500,Persediaan!$B38)</f>
        <v>0</v>
      </c>
      <c r="M38" s="21">
        <f>SUMIFS(Pembelian!F$5:F$1500,Pembelian!$C$5:$C$1500,Persediaan!$B38)</f>
        <v>0</v>
      </c>
      <c r="N38" s="21">
        <f>SUMIFS(Pembelian!G$5:G$1500,Pembelian!$C$5:$C$1500,Persediaan!$B38)</f>
        <v>0</v>
      </c>
      <c r="O38" s="21">
        <f>SUMIFS(Pembelian!H$5:H$1500,Pembelian!$C$5:$C$1500,Persediaan!$B38)</f>
        <v>0</v>
      </c>
      <c r="P38" s="21">
        <f>SUMIFS(Pembelian!I$5:I$1500,Pembelian!$C$5:$C$1500,Persediaan!$B38)</f>
        <v>0</v>
      </c>
      <c r="Q38" s="21">
        <f t="shared" si="3"/>
        <v>0</v>
      </c>
      <c r="R38" s="21">
        <f t="shared" ref="R38:R44" si="40">C38+K38</f>
        <v>0</v>
      </c>
      <c r="S38" s="21">
        <f t="shared" ref="S38:S45" si="41">D38+L38</f>
        <v>0</v>
      </c>
      <c r="T38" s="21">
        <f t="shared" ref="T38:T45" si="42">E38+M38</f>
        <v>0</v>
      </c>
      <c r="U38" s="21">
        <f t="shared" ref="U38:U45" si="43">F38+N38</f>
        <v>0</v>
      </c>
      <c r="V38" s="21">
        <f t="shared" ref="V38:V45" si="44">G38+O38</f>
        <v>0</v>
      </c>
      <c r="W38" s="21">
        <f t="shared" si="9"/>
        <v>0</v>
      </c>
      <c r="X38" s="21">
        <f t="shared" ref="X38:X45" si="45">SUM(R38:W38)</f>
        <v>0</v>
      </c>
      <c r="Y38" s="14">
        <f>SUMIFS(Penjualan!$E$4:$E$5000,Penjualan!$C$4:$C$5000,Persediaan!$B38,Penjualan!$D$4:$D$5000,Persediaan!Y$4)</f>
        <v>0</v>
      </c>
      <c r="Z38" s="14">
        <f>SUMIFS(Penjualan!$E$4:$E$5000,Penjualan!$C$4:$C$5000,Persediaan!$B38,Penjualan!$D$4:$D$5000,Persediaan!Z$4)</f>
        <v>0</v>
      </c>
      <c r="AA38" s="14">
        <f>SUMIFS(Penjualan!$E$4:$E$5000,Penjualan!$C$4:$C$5000,Persediaan!$B38,Penjualan!$D$4:$D$5000,Persediaan!AA$4)</f>
        <v>0</v>
      </c>
      <c r="AB38" s="14">
        <f>SUMIFS(Penjualan!$E$4:$E$5000,Penjualan!$C$4:$C$5000,Persediaan!$B38,Penjualan!$D$4:$D$5000,Persediaan!AB$4)</f>
        <v>0</v>
      </c>
      <c r="AC38" s="14">
        <f>SUMIFS(Penjualan!$E$4:$E$5000,Penjualan!$C$4:$C$5000,Persediaan!$B38,Penjualan!$D$4:$D$5000,Persediaan!AC$4)</f>
        <v>0</v>
      </c>
      <c r="AD38" s="14">
        <f>SUMIFS(Penjualan!$E$4:$E$5000,Penjualan!$C$4:$C$5000,Persediaan!$B38,Penjualan!$D$4:$D$5000,Persediaan!AD$4)</f>
        <v>0</v>
      </c>
      <c r="AE38" s="15">
        <f t="shared" ref="AE38:AE45" si="46">SUM(Y38:AD38)</f>
        <v>0</v>
      </c>
      <c r="AF38" s="9">
        <f t="shared" ref="AF38:AF45" si="47">R38-Y38</f>
        <v>0</v>
      </c>
      <c r="AG38" s="9">
        <f t="shared" ref="AG38:AG45" si="48">S38-Z38</f>
        <v>0</v>
      </c>
      <c r="AH38" s="9">
        <f t="shared" ref="AH38:AH45" si="49">T38-AA38</f>
        <v>0</v>
      </c>
      <c r="AI38" s="9">
        <f t="shared" ref="AI38:AI45" si="50">U38-AB38</f>
        <v>0</v>
      </c>
      <c r="AJ38" s="9">
        <f t="shared" ref="AJ38:AJ45" si="51">V38-AC38</f>
        <v>0</v>
      </c>
      <c r="AK38" s="9">
        <f t="shared" si="17"/>
        <v>0</v>
      </c>
      <c r="AL38" s="9">
        <f t="shared" si="18"/>
        <v>0</v>
      </c>
    </row>
    <row r="39" spans="1:38">
      <c r="A39" s="24">
        <v>35</v>
      </c>
      <c r="B39" s="17"/>
      <c r="C39" s="8"/>
      <c r="D39" s="8"/>
      <c r="E39" s="8"/>
      <c r="F39" s="8"/>
      <c r="G39" s="8"/>
      <c r="H39" s="8"/>
      <c r="I39" s="12">
        <f t="shared" si="2"/>
        <v>0</v>
      </c>
      <c r="J39" s="12"/>
      <c r="K39" s="21">
        <f>SUMIFS(Pembelian!D$5:D$1500,Pembelian!$C$5:$C$1500,Persediaan!$B39)</f>
        <v>0</v>
      </c>
      <c r="L39" s="21">
        <f>SUMIFS(Pembelian!E$5:E$1500,Pembelian!$C$5:$C$1500,Persediaan!$B39)</f>
        <v>0</v>
      </c>
      <c r="M39" s="21">
        <f>SUMIFS(Pembelian!F$5:F$1500,Pembelian!$C$5:$C$1500,Persediaan!$B39)</f>
        <v>0</v>
      </c>
      <c r="N39" s="21">
        <f>SUMIFS(Pembelian!G$5:G$1500,Pembelian!$C$5:$C$1500,Persediaan!$B39)</f>
        <v>0</v>
      </c>
      <c r="O39" s="21">
        <f>SUMIFS(Pembelian!H$5:H$1500,Pembelian!$C$5:$C$1500,Persediaan!$B39)</f>
        <v>0</v>
      </c>
      <c r="P39" s="21">
        <f>SUMIFS(Pembelian!I$5:I$1500,Pembelian!$C$5:$C$1500,Persediaan!$B39)</f>
        <v>0</v>
      </c>
      <c r="Q39" s="21">
        <f t="shared" si="3"/>
        <v>0</v>
      </c>
      <c r="R39" s="21">
        <f t="shared" si="40"/>
        <v>0</v>
      </c>
      <c r="S39" s="21">
        <f t="shared" si="41"/>
        <v>0</v>
      </c>
      <c r="T39" s="21">
        <f t="shared" si="42"/>
        <v>0</v>
      </c>
      <c r="U39" s="21">
        <f t="shared" si="43"/>
        <v>0</v>
      </c>
      <c r="V39" s="21">
        <f t="shared" si="44"/>
        <v>0</v>
      </c>
      <c r="W39" s="21">
        <f t="shared" si="9"/>
        <v>0</v>
      </c>
      <c r="X39" s="21">
        <f t="shared" si="45"/>
        <v>0</v>
      </c>
      <c r="Y39" s="14">
        <f>SUMIFS(Penjualan!$E$4:$E$5000,Penjualan!$C$4:$C$5000,Persediaan!$B39,Penjualan!$D$4:$D$5000,Persediaan!Y$4)</f>
        <v>0</v>
      </c>
      <c r="Z39" s="14">
        <f>SUMIFS(Penjualan!$E$4:$E$5000,Penjualan!$C$4:$C$5000,Persediaan!$B39,Penjualan!$D$4:$D$5000,Persediaan!Z$4)</f>
        <v>0</v>
      </c>
      <c r="AA39" s="14">
        <f>SUMIFS(Penjualan!$E$4:$E$5000,Penjualan!$C$4:$C$5000,Persediaan!$B39,Penjualan!$D$4:$D$5000,Persediaan!AA$4)</f>
        <v>0</v>
      </c>
      <c r="AB39" s="14">
        <f>SUMIFS(Penjualan!$E$4:$E$5000,Penjualan!$C$4:$C$5000,Persediaan!$B39,Penjualan!$D$4:$D$5000,Persediaan!AB$4)</f>
        <v>0</v>
      </c>
      <c r="AC39" s="14">
        <f>SUMIFS(Penjualan!$E$4:$E$5000,Penjualan!$C$4:$C$5000,Persediaan!$B39,Penjualan!$D$4:$D$5000,Persediaan!AC$4)</f>
        <v>0</v>
      </c>
      <c r="AD39" s="14">
        <f>SUMIFS(Penjualan!$E$4:$E$5000,Penjualan!$C$4:$C$5000,Persediaan!$B39,Penjualan!$D$4:$D$5000,Persediaan!AD$4)</f>
        <v>0</v>
      </c>
      <c r="AE39" s="15">
        <f t="shared" si="46"/>
        <v>0</v>
      </c>
      <c r="AF39" s="9">
        <f t="shared" si="47"/>
        <v>0</v>
      </c>
      <c r="AG39" s="9">
        <f t="shared" si="48"/>
        <v>0</v>
      </c>
      <c r="AH39" s="9">
        <f t="shared" si="49"/>
        <v>0</v>
      </c>
      <c r="AI39" s="9">
        <f t="shared" si="50"/>
        <v>0</v>
      </c>
      <c r="AJ39" s="9">
        <f t="shared" si="51"/>
        <v>0</v>
      </c>
      <c r="AK39" s="9">
        <f t="shared" si="17"/>
        <v>0</v>
      </c>
      <c r="AL39" s="9">
        <f t="shared" si="18"/>
        <v>0</v>
      </c>
    </row>
    <row r="40" spans="1:38">
      <c r="A40" s="24">
        <v>36</v>
      </c>
      <c r="B40" s="17"/>
      <c r="C40" s="8"/>
      <c r="D40" s="8"/>
      <c r="E40" s="8"/>
      <c r="F40" s="8"/>
      <c r="G40" s="8"/>
      <c r="H40" s="8"/>
      <c r="I40" s="12">
        <f t="shared" ref="I40:I45" si="52">SUM(C40:H40)</f>
        <v>0</v>
      </c>
      <c r="J40" s="12"/>
      <c r="K40" s="21">
        <f>SUMIFS(Pembelian!D$5:D$1500,Pembelian!$C$5:$C$1500,Persediaan!$B40)</f>
        <v>0</v>
      </c>
      <c r="L40" s="21">
        <f>SUMIFS(Pembelian!E$5:E$1500,Pembelian!$C$5:$C$1500,Persediaan!$B40)</f>
        <v>0</v>
      </c>
      <c r="M40" s="21">
        <f>SUMIFS(Pembelian!F$5:F$1500,Pembelian!$C$5:$C$1500,Persediaan!$B40)</f>
        <v>0</v>
      </c>
      <c r="N40" s="21">
        <f>SUMIFS(Pembelian!G$5:G$1500,Pembelian!$C$5:$C$1500,Persediaan!$B40)</f>
        <v>0</v>
      </c>
      <c r="O40" s="21">
        <f>SUMIFS(Pembelian!H$5:H$1500,Pembelian!$C$5:$C$1500,Persediaan!$B40)</f>
        <v>0</v>
      </c>
      <c r="P40" s="21">
        <f>SUMIFS(Pembelian!I$5:I$1500,Pembelian!$C$5:$C$1500,Persediaan!$B40)</f>
        <v>0</v>
      </c>
      <c r="Q40" s="21">
        <f t="shared" ref="Q40:Q45" si="53">SUM(K40:P40)</f>
        <v>0</v>
      </c>
      <c r="R40" s="21">
        <f t="shared" si="40"/>
        <v>0</v>
      </c>
      <c r="S40" s="21">
        <f t="shared" si="41"/>
        <v>0</v>
      </c>
      <c r="T40" s="21">
        <f t="shared" si="42"/>
        <v>0</v>
      </c>
      <c r="U40" s="21">
        <f t="shared" si="43"/>
        <v>0</v>
      </c>
      <c r="V40" s="21">
        <f t="shared" si="44"/>
        <v>0</v>
      </c>
      <c r="W40" s="21">
        <f t="shared" si="9"/>
        <v>0</v>
      </c>
      <c r="X40" s="21">
        <f t="shared" si="45"/>
        <v>0</v>
      </c>
      <c r="Y40" s="14">
        <f>SUMIFS(Penjualan!$E$4:$E$5000,Penjualan!$C$4:$C$5000,Persediaan!$B40,Penjualan!$D$4:$D$5000,Persediaan!Y$4)</f>
        <v>0</v>
      </c>
      <c r="Z40" s="14">
        <f>SUMIFS(Penjualan!$E$4:$E$5000,Penjualan!$C$4:$C$5000,Persediaan!$B40,Penjualan!$D$4:$D$5000,Persediaan!Z$4)</f>
        <v>0</v>
      </c>
      <c r="AA40" s="14">
        <f>SUMIFS(Penjualan!$E$4:$E$5000,Penjualan!$C$4:$C$5000,Persediaan!$B40,Penjualan!$D$4:$D$5000,Persediaan!AA$4)</f>
        <v>0</v>
      </c>
      <c r="AB40" s="14">
        <f>SUMIFS(Penjualan!$E$4:$E$5000,Penjualan!$C$4:$C$5000,Persediaan!$B40,Penjualan!$D$4:$D$5000,Persediaan!AB$4)</f>
        <v>0</v>
      </c>
      <c r="AC40" s="14">
        <f>SUMIFS(Penjualan!$E$4:$E$5000,Penjualan!$C$4:$C$5000,Persediaan!$B40,Penjualan!$D$4:$D$5000,Persediaan!AC$4)</f>
        <v>0</v>
      </c>
      <c r="AD40" s="14">
        <f>SUMIFS(Penjualan!$E$4:$E$5000,Penjualan!$C$4:$C$5000,Persediaan!$B40,Penjualan!$D$4:$D$5000,Persediaan!AD$4)</f>
        <v>0</v>
      </c>
      <c r="AE40" s="15">
        <f t="shared" si="46"/>
        <v>0</v>
      </c>
      <c r="AF40" s="9">
        <f t="shared" si="47"/>
        <v>0</v>
      </c>
      <c r="AG40" s="9">
        <f t="shared" si="48"/>
        <v>0</v>
      </c>
      <c r="AH40" s="9">
        <f t="shared" si="49"/>
        <v>0</v>
      </c>
      <c r="AI40" s="9">
        <f t="shared" si="50"/>
        <v>0</v>
      </c>
      <c r="AJ40" s="9">
        <f t="shared" si="51"/>
        <v>0</v>
      </c>
      <c r="AK40" s="9">
        <f t="shared" si="17"/>
        <v>0</v>
      </c>
      <c r="AL40" s="9">
        <f t="shared" si="18"/>
        <v>0</v>
      </c>
    </row>
    <row r="41" spans="1:38">
      <c r="A41" s="24">
        <v>37</v>
      </c>
      <c r="B41" s="17"/>
      <c r="C41" s="8"/>
      <c r="D41" s="8"/>
      <c r="E41" s="8"/>
      <c r="F41" s="8"/>
      <c r="G41" s="8"/>
      <c r="H41" s="8"/>
      <c r="I41" s="12">
        <f t="shared" si="52"/>
        <v>0</v>
      </c>
      <c r="J41" s="12"/>
      <c r="K41" s="21">
        <f>SUMIFS(Pembelian!D$5:D$1500,Pembelian!$C$5:$C$1500,Persediaan!$B41)</f>
        <v>0</v>
      </c>
      <c r="L41" s="21">
        <f>SUMIFS(Pembelian!E$5:E$1500,Pembelian!$C$5:$C$1500,Persediaan!$B41)</f>
        <v>0</v>
      </c>
      <c r="M41" s="21">
        <f>SUMIFS(Pembelian!F$5:F$1500,Pembelian!$C$5:$C$1500,Persediaan!$B41)</f>
        <v>0</v>
      </c>
      <c r="N41" s="21">
        <f>SUMIFS(Pembelian!G$5:G$1500,Pembelian!$C$5:$C$1500,Persediaan!$B41)</f>
        <v>0</v>
      </c>
      <c r="O41" s="21">
        <f>SUMIFS(Pembelian!H$5:H$1500,Pembelian!$C$5:$C$1500,Persediaan!$B41)</f>
        <v>0</v>
      </c>
      <c r="P41" s="21">
        <f>SUMIFS(Pembelian!I$5:I$1500,Pembelian!$C$5:$C$1500,Persediaan!$B41)</f>
        <v>0</v>
      </c>
      <c r="Q41" s="21">
        <f t="shared" si="53"/>
        <v>0</v>
      </c>
      <c r="R41" s="21">
        <f t="shared" si="40"/>
        <v>0</v>
      </c>
      <c r="S41" s="21">
        <f t="shared" si="41"/>
        <v>0</v>
      </c>
      <c r="T41" s="21">
        <f t="shared" si="42"/>
        <v>0</v>
      </c>
      <c r="U41" s="21">
        <f t="shared" si="43"/>
        <v>0</v>
      </c>
      <c r="V41" s="21">
        <f t="shared" si="44"/>
        <v>0</v>
      </c>
      <c r="W41" s="21">
        <f t="shared" si="9"/>
        <v>0</v>
      </c>
      <c r="X41" s="21">
        <f t="shared" si="45"/>
        <v>0</v>
      </c>
      <c r="Y41" s="14">
        <f>SUMIFS(Penjualan!$E$4:$E$5000,Penjualan!$C$4:$C$5000,Persediaan!$B41,Penjualan!$D$4:$D$5000,Persediaan!Y$4)</f>
        <v>0</v>
      </c>
      <c r="Z41" s="14">
        <f>SUMIFS(Penjualan!$E$4:$E$5000,Penjualan!$C$4:$C$5000,Persediaan!$B41,Penjualan!$D$4:$D$5000,Persediaan!Z$4)</f>
        <v>0</v>
      </c>
      <c r="AA41" s="14">
        <f>SUMIFS(Penjualan!$E$4:$E$5000,Penjualan!$C$4:$C$5000,Persediaan!$B41,Penjualan!$D$4:$D$5000,Persediaan!AA$4)</f>
        <v>0</v>
      </c>
      <c r="AB41" s="14">
        <f>SUMIFS(Penjualan!$E$4:$E$5000,Penjualan!$C$4:$C$5000,Persediaan!$B41,Penjualan!$D$4:$D$5000,Persediaan!AB$4)</f>
        <v>0</v>
      </c>
      <c r="AC41" s="14">
        <f>SUMIFS(Penjualan!$E$4:$E$5000,Penjualan!$C$4:$C$5000,Persediaan!$B41,Penjualan!$D$4:$D$5000,Persediaan!AC$4)</f>
        <v>0</v>
      </c>
      <c r="AD41" s="14">
        <f>SUMIFS(Penjualan!$E$4:$E$5000,Penjualan!$C$4:$C$5000,Persediaan!$B41,Penjualan!$D$4:$D$5000,Persediaan!AD$4)</f>
        <v>0</v>
      </c>
      <c r="AE41" s="15">
        <f t="shared" si="46"/>
        <v>0</v>
      </c>
      <c r="AF41" s="9">
        <f t="shared" si="47"/>
        <v>0</v>
      </c>
      <c r="AG41" s="9">
        <f t="shared" si="48"/>
        <v>0</v>
      </c>
      <c r="AH41" s="9">
        <f t="shared" si="49"/>
        <v>0</v>
      </c>
      <c r="AI41" s="9">
        <f t="shared" si="50"/>
        <v>0</v>
      </c>
      <c r="AJ41" s="9">
        <f t="shared" si="51"/>
        <v>0</v>
      </c>
      <c r="AK41" s="9">
        <f t="shared" si="17"/>
        <v>0</v>
      </c>
      <c r="AL41" s="9">
        <f t="shared" si="18"/>
        <v>0</v>
      </c>
    </row>
    <row r="42" spans="1:38">
      <c r="A42" s="24">
        <v>38</v>
      </c>
      <c r="B42" s="17"/>
      <c r="C42" s="8"/>
      <c r="D42" s="8"/>
      <c r="E42" s="8"/>
      <c r="F42" s="8"/>
      <c r="G42" s="8"/>
      <c r="H42" s="8"/>
      <c r="I42" s="12">
        <f t="shared" si="52"/>
        <v>0</v>
      </c>
      <c r="J42" s="12"/>
      <c r="K42" s="21">
        <f>SUMIFS(Pembelian!D$5:D$1500,Pembelian!$C$5:$C$1500,Persediaan!$B42)</f>
        <v>0</v>
      </c>
      <c r="L42" s="21">
        <f>SUMIFS(Pembelian!E$5:E$1500,Pembelian!$C$5:$C$1500,Persediaan!$B42)</f>
        <v>0</v>
      </c>
      <c r="M42" s="21">
        <f>SUMIFS(Pembelian!F$5:F$1500,Pembelian!$C$5:$C$1500,Persediaan!$B42)</f>
        <v>0</v>
      </c>
      <c r="N42" s="21">
        <f>SUMIFS(Pembelian!G$5:G$1500,Pembelian!$C$5:$C$1500,Persediaan!$B42)</f>
        <v>0</v>
      </c>
      <c r="O42" s="21">
        <f>SUMIFS(Pembelian!H$5:H$1500,Pembelian!$C$5:$C$1500,Persediaan!$B42)</f>
        <v>0</v>
      </c>
      <c r="P42" s="21">
        <f>SUMIFS(Pembelian!I$5:I$1500,Pembelian!$C$5:$C$1500,Persediaan!$B42)</f>
        <v>0</v>
      </c>
      <c r="Q42" s="21">
        <f t="shared" si="53"/>
        <v>0</v>
      </c>
      <c r="R42" s="21">
        <f t="shared" si="40"/>
        <v>0</v>
      </c>
      <c r="S42" s="21">
        <f t="shared" si="41"/>
        <v>0</v>
      </c>
      <c r="T42" s="21">
        <f t="shared" si="42"/>
        <v>0</v>
      </c>
      <c r="U42" s="21">
        <f t="shared" si="43"/>
        <v>0</v>
      </c>
      <c r="V42" s="21">
        <f t="shared" si="44"/>
        <v>0</v>
      </c>
      <c r="W42" s="21">
        <f t="shared" si="9"/>
        <v>0</v>
      </c>
      <c r="X42" s="21">
        <f t="shared" si="45"/>
        <v>0</v>
      </c>
      <c r="Y42" s="14">
        <f>SUMIFS(Penjualan!$E$4:$E$5000,Penjualan!$C$4:$C$5000,Persediaan!$B42,Penjualan!$D$4:$D$5000,Persediaan!Y$4)</f>
        <v>0</v>
      </c>
      <c r="Z42" s="14">
        <f>SUMIFS(Penjualan!$E$4:$E$5000,Penjualan!$C$4:$C$5000,Persediaan!$B42,Penjualan!$D$4:$D$5000,Persediaan!Z$4)</f>
        <v>0</v>
      </c>
      <c r="AA42" s="14">
        <f>SUMIFS(Penjualan!$E$4:$E$5000,Penjualan!$C$4:$C$5000,Persediaan!$B42,Penjualan!$D$4:$D$5000,Persediaan!AA$4)</f>
        <v>0</v>
      </c>
      <c r="AB42" s="14">
        <f>SUMIFS(Penjualan!$E$4:$E$5000,Penjualan!$C$4:$C$5000,Persediaan!$B42,Penjualan!$D$4:$D$5000,Persediaan!AB$4)</f>
        <v>0</v>
      </c>
      <c r="AC42" s="14">
        <f>SUMIFS(Penjualan!$E$4:$E$5000,Penjualan!$C$4:$C$5000,Persediaan!$B42,Penjualan!$D$4:$D$5000,Persediaan!AC$4)</f>
        <v>0</v>
      </c>
      <c r="AD42" s="14">
        <f>SUMIFS(Penjualan!$E$4:$E$5000,Penjualan!$C$4:$C$5000,Persediaan!$B42,Penjualan!$D$4:$D$5000,Persediaan!AD$4)</f>
        <v>0</v>
      </c>
      <c r="AE42" s="15">
        <f t="shared" si="46"/>
        <v>0</v>
      </c>
      <c r="AF42" s="9">
        <f t="shared" si="47"/>
        <v>0</v>
      </c>
      <c r="AG42" s="9">
        <f t="shared" si="48"/>
        <v>0</v>
      </c>
      <c r="AH42" s="9">
        <f t="shared" si="49"/>
        <v>0</v>
      </c>
      <c r="AI42" s="9">
        <f t="shared" si="50"/>
        <v>0</v>
      </c>
      <c r="AJ42" s="9">
        <f t="shared" si="51"/>
        <v>0</v>
      </c>
      <c r="AK42" s="9">
        <f t="shared" si="17"/>
        <v>0</v>
      </c>
      <c r="AL42" s="9">
        <f t="shared" si="18"/>
        <v>0</v>
      </c>
    </row>
    <row r="43" spans="1:38">
      <c r="A43" s="24">
        <v>39</v>
      </c>
      <c r="B43" s="17"/>
      <c r="C43" s="8"/>
      <c r="D43" s="8"/>
      <c r="E43" s="8"/>
      <c r="F43" s="8"/>
      <c r="G43" s="8"/>
      <c r="H43" s="8"/>
      <c r="I43" s="12">
        <f t="shared" si="52"/>
        <v>0</v>
      </c>
      <c r="J43" s="12"/>
      <c r="K43" s="21">
        <f>SUMIFS(Pembelian!D$5:D$1500,Pembelian!$C$5:$C$1500,Persediaan!$B43)</f>
        <v>0</v>
      </c>
      <c r="L43" s="21">
        <f>SUMIFS(Pembelian!E$5:E$1500,Pembelian!$C$5:$C$1500,Persediaan!$B43)</f>
        <v>0</v>
      </c>
      <c r="M43" s="21">
        <f>SUMIFS(Pembelian!F$5:F$1500,Pembelian!$C$5:$C$1500,Persediaan!$B43)</f>
        <v>0</v>
      </c>
      <c r="N43" s="21">
        <f>SUMIFS(Pembelian!G$5:G$1500,Pembelian!$C$5:$C$1500,Persediaan!$B43)</f>
        <v>0</v>
      </c>
      <c r="O43" s="21">
        <f>SUMIFS(Pembelian!H$5:H$1500,Pembelian!$C$5:$C$1500,Persediaan!$B43)</f>
        <v>0</v>
      </c>
      <c r="P43" s="21">
        <f>SUMIFS(Pembelian!I$5:I$1500,Pembelian!$C$5:$C$1500,Persediaan!$B43)</f>
        <v>0</v>
      </c>
      <c r="Q43" s="21">
        <f t="shared" si="53"/>
        <v>0</v>
      </c>
      <c r="R43" s="21">
        <f t="shared" si="40"/>
        <v>0</v>
      </c>
      <c r="S43" s="21">
        <f t="shared" si="41"/>
        <v>0</v>
      </c>
      <c r="T43" s="21">
        <f t="shared" si="42"/>
        <v>0</v>
      </c>
      <c r="U43" s="21">
        <f t="shared" si="43"/>
        <v>0</v>
      </c>
      <c r="V43" s="21">
        <f t="shared" si="44"/>
        <v>0</v>
      </c>
      <c r="W43" s="21">
        <f t="shared" si="9"/>
        <v>0</v>
      </c>
      <c r="X43" s="21">
        <f t="shared" si="45"/>
        <v>0</v>
      </c>
      <c r="Y43" s="14">
        <f>SUMIFS(Penjualan!$E$4:$E$5000,Penjualan!$C$4:$C$5000,Persediaan!$B43,Penjualan!$D$4:$D$5000,Persediaan!Y$4)</f>
        <v>0</v>
      </c>
      <c r="Z43" s="14">
        <f>SUMIFS(Penjualan!$E$4:$E$5000,Penjualan!$C$4:$C$5000,Persediaan!$B43,Penjualan!$D$4:$D$5000,Persediaan!Z$4)</f>
        <v>0</v>
      </c>
      <c r="AA43" s="14">
        <f>SUMIFS(Penjualan!$E$4:$E$5000,Penjualan!$C$4:$C$5000,Persediaan!$B43,Penjualan!$D$4:$D$5000,Persediaan!AA$4)</f>
        <v>0</v>
      </c>
      <c r="AB43" s="14">
        <f>SUMIFS(Penjualan!$E$4:$E$5000,Penjualan!$C$4:$C$5000,Persediaan!$B43,Penjualan!$D$4:$D$5000,Persediaan!AB$4)</f>
        <v>0</v>
      </c>
      <c r="AC43" s="14">
        <f>SUMIFS(Penjualan!$E$4:$E$5000,Penjualan!$C$4:$C$5000,Persediaan!$B43,Penjualan!$D$4:$D$5000,Persediaan!AC$4)</f>
        <v>0</v>
      </c>
      <c r="AD43" s="14">
        <f>SUMIFS(Penjualan!$E$4:$E$5000,Penjualan!$C$4:$C$5000,Persediaan!$B43,Penjualan!$D$4:$D$5000,Persediaan!AD$4)</f>
        <v>0</v>
      </c>
      <c r="AE43" s="15">
        <f t="shared" si="46"/>
        <v>0</v>
      </c>
      <c r="AF43" s="9">
        <f t="shared" si="47"/>
        <v>0</v>
      </c>
      <c r="AG43" s="9">
        <f t="shared" si="48"/>
        <v>0</v>
      </c>
      <c r="AH43" s="9">
        <f t="shared" si="49"/>
        <v>0</v>
      </c>
      <c r="AI43" s="9">
        <f t="shared" si="50"/>
        <v>0</v>
      </c>
      <c r="AJ43" s="9">
        <f t="shared" si="51"/>
        <v>0</v>
      </c>
      <c r="AK43" s="9">
        <f t="shared" si="17"/>
        <v>0</v>
      </c>
      <c r="AL43" s="9">
        <f t="shared" si="18"/>
        <v>0</v>
      </c>
    </row>
    <row r="44" spans="1:38">
      <c r="A44" s="24">
        <v>40</v>
      </c>
      <c r="B44" s="17"/>
      <c r="C44" s="8"/>
      <c r="D44" s="8"/>
      <c r="E44" s="8"/>
      <c r="F44" s="8"/>
      <c r="G44" s="8"/>
      <c r="H44" s="8"/>
      <c r="I44" s="12">
        <f t="shared" si="52"/>
        <v>0</v>
      </c>
      <c r="J44" s="12"/>
      <c r="K44" s="21">
        <f>SUMIFS(Pembelian!D$5:D$1500,Pembelian!$C$5:$C$1500,Persediaan!$B44)</f>
        <v>0</v>
      </c>
      <c r="L44" s="21">
        <f>SUMIFS(Pembelian!E$5:E$1500,Pembelian!$C$5:$C$1500,Persediaan!$B44)</f>
        <v>0</v>
      </c>
      <c r="M44" s="21">
        <f>SUMIFS(Pembelian!F$5:F$1500,Pembelian!$C$5:$C$1500,Persediaan!$B44)</f>
        <v>0</v>
      </c>
      <c r="N44" s="21">
        <f>SUMIFS(Pembelian!G$5:G$1500,Pembelian!$C$5:$C$1500,Persediaan!$B44)</f>
        <v>0</v>
      </c>
      <c r="O44" s="21">
        <f>SUMIFS(Pembelian!H$5:H$1500,Pembelian!$C$5:$C$1500,Persediaan!$B44)</f>
        <v>0</v>
      </c>
      <c r="P44" s="21">
        <f>SUMIFS(Pembelian!I$5:I$1500,Pembelian!$C$5:$C$1500,Persediaan!$B44)</f>
        <v>0</v>
      </c>
      <c r="Q44" s="21">
        <f t="shared" si="53"/>
        <v>0</v>
      </c>
      <c r="R44" s="21">
        <f t="shared" si="40"/>
        <v>0</v>
      </c>
      <c r="S44" s="21">
        <f t="shared" si="41"/>
        <v>0</v>
      </c>
      <c r="T44" s="21">
        <f t="shared" si="42"/>
        <v>0</v>
      </c>
      <c r="U44" s="21">
        <f t="shared" si="43"/>
        <v>0</v>
      </c>
      <c r="V44" s="21">
        <f t="shared" si="44"/>
        <v>0</v>
      </c>
      <c r="W44" s="21">
        <f t="shared" si="9"/>
        <v>0</v>
      </c>
      <c r="X44" s="21">
        <f t="shared" si="45"/>
        <v>0</v>
      </c>
      <c r="Y44" s="14">
        <f>SUMIFS(Penjualan!$E$4:$E$5000,Penjualan!$C$4:$C$5000,Persediaan!$B44,Penjualan!$D$4:$D$5000,Persediaan!Y$4)</f>
        <v>0</v>
      </c>
      <c r="Z44" s="14">
        <f>SUMIFS(Penjualan!$E$4:$E$5000,Penjualan!$C$4:$C$5000,Persediaan!$B44,Penjualan!$D$4:$D$5000,Persediaan!Z$4)</f>
        <v>0</v>
      </c>
      <c r="AA44" s="14">
        <f>SUMIFS(Penjualan!$E$4:$E$5000,Penjualan!$C$4:$C$5000,Persediaan!$B44,Penjualan!$D$4:$D$5000,Persediaan!AA$4)</f>
        <v>0</v>
      </c>
      <c r="AB44" s="14">
        <f>SUMIFS(Penjualan!$E$4:$E$5000,Penjualan!$C$4:$C$5000,Persediaan!$B44,Penjualan!$D$4:$D$5000,Persediaan!AB$4)</f>
        <v>0</v>
      </c>
      <c r="AC44" s="14">
        <f>SUMIFS(Penjualan!$E$4:$E$5000,Penjualan!$C$4:$C$5000,Persediaan!$B44,Penjualan!$D$4:$D$5000,Persediaan!AC$4)</f>
        <v>0</v>
      </c>
      <c r="AD44" s="14">
        <f>SUMIFS(Penjualan!$E$4:$E$5000,Penjualan!$C$4:$C$5000,Persediaan!$B44,Penjualan!$D$4:$D$5000,Persediaan!AD$4)</f>
        <v>0</v>
      </c>
      <c r="AE44" s="15">
        <f t="shared" si="46"/>
        <v>0</v>
      </c>
      <c r="AF44" s="9">
        <f t="shared" si="47"/>
        <v>0</v>
      </c>
      <c r="AG44" s="9">
        <f t="shared" si="48"/>
        <v>0</v>
      </c>
      <c r="AH44" s="9">
        <f t="shared" si="49"/>
        <v>0</v>
      </c>
      <c r="AI44" s="9">
        <f t="shared" si="50"/>
        <v>0</v>
      </c>
      <c r="AJ44" s="9">
        <f t="shared" si="51"/>
        <v>0</v>
      </c>
      <c r="AK44" s="9">
        <f t="shared" si="17"/>
        <v>0</v>
      </c>
      <c r="AL44" s="9">
        <f t="shared" si="18"/>
        <v>0</v>
      </c>
    </row>
    <row r="45" spans="1:38">
      <c r="A45" s="24">
        <v>41</v>
      </c>
      <c r="B45" s="17"/>
      <c r="C45" s="8"/>
      <c r="D45" s="8"/>
      <c r="E45" s="8"/>
      <c r="F45" s="8"/>
      <c r="G45" s="8"/>
      <c r="H45" s="8"/>
      <c r="I45" s="12">
        <f t="shared" si="52"/>
        <v>0</v>
      </c>
      <c r="J45" s="12"/>
      <c r="K45" s="21">
        <f>SUMIFS(Pembelian!D$5:D$1500,Pembelian!$C$5:$C$1500,Persediaan!$B45)</f>
        <v>0</v>
      </c>
      <c r="L45" s="21">
        <f>SUMIFS(Pembelian!E$5:E$1500,Pembelian!$C$5:$C$1500,Persediaan!$B45)</f>
        <v>0</v>
      </c>
      <c r="M45" s="21">
        <f>SUMIFS(Pembelian!F$5:F$1500,Pembelian!$C$5:$C$1500,Persediaan!$B45)</f>
        <v>0</v>
      </c>
      <c r="N45" s="21">
        <f>SUMIFS(Pembelian!G$5:G$1500,Pembelian!$C$5:$C$1500,Persediaan!$B45)</f>
        <v>0</v>
      </c>
      <c r="O45" s="21">
        <f>SUMIFS(Pembelian!H$5:H$1500,Pembelian!$C$5:$C$1500,Persediaan!$B45)</f>
        <v>0</v>
      </c>
      <c r="P45" s="21">
        <f>SUMIFS(Pembelian!I$5:I$1500,Pembelian!$C$5:$C$1500,Persediaan!$B45)</f>
        <v>0</v>
      </c>
      <c r="Q45" s="21">
        <f t="shared" si="53"/>
        <v>0</v>
      </c>
      <c r="R45" s="21">
        <f>C45+K45</f>
        <v>0</v>
      </c>
      <c r="S45" s="21">
        <f t="shared" si="41"/>
        <v>0</v>
      </c>
      <c r="T45" s="21">
        <f t="shared" si="42"/>
        <v>0</v>
      </c>
      <c r="U45" s="21">
        <f t="shared" si="43"/>
        <v>0</v>
      </c>
      <c r="V45" s="21">
        <f t="shared" si="44"/>
        <v>0</v>
      </c>
      <c r="W45" s="21">
        <f t="shared" si="9"/>
        <v>0</v>
      </c>
      <c r="X45" s="21">
        <f t="shared" si="45"/>
        <v>0</v>
      </c>
      <c r="Y45" s="14">
        <f>SUMIFS(Penjualan!$E$4:$E$5000,Penjualan!$C$4:$C$5000,Persediaan!$B45,Penjualan!$D$4:$D$5000,Persediaan!Y$4)</f>
        <v>0</v>
      </c>
      <c r="Z45" s="14">
        <f>SUMIFS(Penjualan!$E$4:$E$5000,Penjualan!$C$4:$C$5000,Persediaan!$B45,Penjualan!$D$4:$D$5000,Persediaan!Z$4)</f>
        <v>0</v>
      </c>
      <c r="AA45" s="14">
        <f>SUMIFS(Penjualan!$E$4:$E$5000,Penjualan!$C$4:$C$5000,Persediaan!$B45,Penjualan!$D$4:$D$5000,Persediaan!AA$4)</f>
        <v>0</v>
      </c>
      <c r="AB45" s="14">
        <f>SUMIFS(Penjualan!$E$4:$E$5000,Penjualan!$C$4:$C$5000,Persediaan!$B45,Penjualan!$D$4:$D$5000,Persediaan!AB$4)</f>
        <v>0</v>
      </c>
      <c r="AC45" s="14">
        <f>SUMIFS(Penjualan!$E$4:$E$5000,Penjualan!$C$4:$C$5000,Persediaan!$B45,Penjualan!$D$4:$D$5000,Persediaan!AC$4)</f>
        <v>0</v>
      </c>
      <c r="AD45" s="14">
        <f>SUMIFS(Penjualan!$E$4:$E$5000,Penjualan!$C$4:$C$5000,Persediaan!$B45,Penjualan!$D$4:$D$5000,Persediaan!AD$4)</f>
        <v>0</v>
      </c>
      <c r="AE45" s="15">
        <f t="shared" si="46"/>
        <v>0</v>
      </c>
      <c r="AF45" s="9">
        <f t="shared" si="47"/>
        <v>0</v>
      </c>
      <c r="AG45" s="9">
        <f t="shared" si="48"/>
        <v>0</v>
      </c>
      <c r="AH45" s="9">
        <f t="shared" si="49"/>
        <v>0</v>
      </c>
      <c r="AI45" s="9">
        <f t="shared" si="50"/>
        <v>0</v>
      </c>
      <c r="AJ45" s="9">
        <f t="shared" si="51"/>
        <v>0</v>
      </c>
      <c r="AK45" s="9">
        <f t="shared" si="17"/>
        <v>0</v>
      </c>
      <c r="AL45" s="9">
        <f t="shared" si="18"/>
        <v>0</v>
      </c>
    </row>
    <row r="46" spans="1:38">
      <c r="A46" s="24">
        <v>42</v>
      </c>
      <c r="B46" s="17"/>
      <c r="C46" s="8"/>
      <c r="D46" s="8"/>
      <c r="E46" s="8"/>
      <c r="F46" s="8"/>
      <c r="G46" s="8"/>
      <c r="H46" s="8"/>
      <c r="I46" s="12">
        <f t="shared" ref="I46:I48" si="54">SUM(C46:H46)</f>
        <v>0</v>
      </c>
      <c r="J46" s="12"/>
      <c r="K46" s="21">
        <f>SUMIFS(Pembelian!D$5:D$1500,Pembelian!$C$5:$C$1500,Persediaan!$B46)</f>
        <v>0</v>
      </c>
      <c r="L46" s="21">
        <f>SUMIFS(Pembelian!E$5:E$1500,Pembelian!$C$5:$C$1500,Persediaan!$B46)</f>
        <v>0</v>
      </c>
      <c r="M46" s="21">
        <f>SUMIFS(Pembelian!F$5:F$1500,Pembelian!$C$5:$C$1500,Persediaan!$B46)</f>
        <v>0</v>
      </c>
      <c r="N46" s="21">
        <f>SUMIFS(Pembelian!G$5:G$1500,Pembelian!$C$5:$C$1500,Persediaan!$B46)</f>
        <v>0</v>
      </c>
      <c r="O46" s="21">
        <f>SUMIFS(Pembelian!H$5:H$1500,Pembelian!$C$5:$C$1500,Persediaan!$B46)</f>
        <v>0</v>
      </c>
      <c r="P46" s="21">
        <f>SUMIFS(Pembelian!I$5:I$1500,Pembelian!$C$5:$C$1500,Persediaan!$B46)</f>
        <v>0</v>
      </c>
      <c r="Q46" s="21">
        <f t="shared" ref="Q46:Q48" si="55">SUM(K46:P46)</f>
        <v>0</v>
      </c>
      <c r="R46" s="21">
        <f>C46+K46</f>
        <v>0</v>
      </c>
      <c r="S46" s="21">
        <f t="shared" ref="S46:S48" si="56">D46+L46</f>
        <v>0</v>
      </c>
      <c r="T46" s="21">
        <f t="shared" ref="T46:T48" si="57">E46+M46</f>
        <v>0</v>
      </c>
      <c r="U46" s="21">
        <f t="shared" ref="U46:U48" si="58">F46+N46</f>
        <v>0</v>
      </c>
      <c r="V46" s="21">
        <f t="shared" ref="V46:V48" si="59">G46+O46</f>
        <v>0</v>
      </c>
      <c r="W46" s="21">
        <f t="shared" si="9"/>
        <v>0</v>
      </c>
      <c r="X46" s="21">
        <f t="shared" ref="X46:X48" si="60">SUM(R46:W46)</f>
        <v>0</v>
      </c>
      <c r="Y46" s="14">
        <f>SUMIFS(Penjualan!$E$4:$E$5000,Penjualan!$C$4:$C$5000,Persediaan!$B46,Penjualan!$D$4:$D$5000,Persediaan!Y$4)</f>
        <v>0</v>
      </c>
      <c r="Z46" s="14">
        <f>SUMIFS(Penjualan!$E$4:$E$5000,Penjualan!$C$4:$C$5000,Persediaan!$B46,Penjualan!$D$4:$D$5000,Persediaan!Z$4)</f>
        <v>0</v>
      </c>
      <c r="AA46" s="14">
        <f>SUMIFS(Penjualan!$E$4:$E$5000,Penjualan!$C$4:$C$5000,Persediaan!$B46,Penjualan!$D$4:$D$5000,Persediaan!AA$4)</f>
        <v>0</v>
      </c>
      <c r="AB46" s="14">
        <f>SUMIFS(Penjualan!$E$4:$E$5000,Penjualan!$C$4:$C$5000,Persediaan!$B46,Penjualan!$D$4:$D$5000,Persediaan!AB$4)</f>
        <v>0</v>
      </c>
      <c r="AC46" s="14">
        <f>SUMIFS(Penjualan!$E$4:$E$5000,Penjualan!$C$4:$C$5000,Persediaan!$B46,Penjualan!$D$4:$D$5000,Persediaan!AC$4)</f>
        <v>0</v>
      </c>
      <c r="AD46" s="14">
        <f>SUMIFS(Penjualan!$E$4:$E$5000,Penjualan!$C$4:$C$5000,Persediaan!$B46,Penjualan!$D$4:$D$5000,Persediaan!AD$4)</f>
        <v>0</v>
      </c>
      <c r="AE46" s="15">
        <f t="shared" ref="AE46:AE48" si="61">SUM(Y46:AD46)</f>
        <v>0</v>
      </c>
      <c r="AF46" s="9">
        <f t="shared" ref="AF46:AF48" si="62">R46-Y46</f>
        <v>0</v>
      </c>
      <c r="AG46" s="9">
        <f t="shared" ref="AG46:AG48" si="63">S46-Z46</f>
        <v>0</v>
      </c>
      <c r="AH46" s="9">
        <f t="shared" ref="AH46:AH48" si="64">T46-AA46</f>
        <v>0</v>
      </c>
      <c r="AI46" s="9">
        <f t="shared" ref="AI46:AI48" si="65">U46-AB46</f>
        <v>0</v>
      </c>
      <c r="AJ46" s="9">
        <f t="shared" ref="AJ46:AJ48" si="66">V46-AC46</f>
        <v>0</v>
      </c>
      <c r="AK46" s="9">
        <f t="shared" si="17"/>
        <v>0</v>
      </c>
      <c r="AL46" s="9">
        <f t="shared" si="18"/>
        <v>0</v>
      </c>
    </row>
    <row r="47" spans="1:38">
      <c r="A47" s="24">
        <v>43</v>
      </c>
      <c r="B47" s="17"/>
      <c r="C47" s="8"/>
      <c r="D47" s="8"/>
      <c r="E47" s="8"/>
      <c r="F47" s="8"/>
      <c r="G47" s="8"/>
      <c r="H47" s="8"/>
      <c r="I47" s="12">
        <f t="shared" si="54"/>
        <v>0</v>
      </c>
      <c r="J47" s="12"/>
      <c r="K47" s="21">
        <f>SUMIFS(Pembelian!D$5:D$1500,Pembelian!$C$5:$C$1500,Persediaan!$B47)</f>
        <v>0</v>
      </c>
      <c r="L47" s="21">
        <f>SUMIFS(Pembelian!E$5:E$1500,Pembelian!$C$5:$C$1500,Persediaan!$B47)</f>
        <v>0</v>
      </c>
      <c r="M47" s="21">
        <f>SUMIFS(Pembelian!F$5:F$1500,Pembelian!$C$5:$C$1500,Persediaan!$B47)</f>
        <v>0</v>
      </c>
      <c r="N47" s="21">
        <f>SUMIFS(Pembelian!G$5:G$1500,Pembelian!$C$5:$C$1500,Persediaan!$B47)</f>
        <v>0</v>
      </c>
      <c r="O47" s="21">
        <f>SUMIFS(Pembelian!H$5:H$1500,Pembelian!$C$5:$C$1500,Persediaan!$B47)</f>
        <v>0</v>
      </c>
      <c r="P47" s="21">
        <f>SUMIFS(Pembelian!I$5:I$1500,Pembelian!$C$5:$C$1500,Persediaan!$B47)</f>
        <v>0</v>
      </c>
      <c r="Q47" s="21">
        <f t="shared" si="55"/>
        <v>0</v>
      </c>
      <c r="R47" s="21">
        <f>C47+K47</f>
        <v>0</v>
      </c>
      <c r="S47" s="21">
        <f t="shared" si="56"/>
        <v>0</v>
      </c>
      <c r="T47" s="21">
        <f t="shared" si="57"/>
        <v>0</v>
      </c>
      <c r="U47" s="21">
        <f t="shared" si="58"/>
        <v>0</v>
      </c>
      <c r="V47" s="21">
        <f t="shared" si="59"/>
        <v>0</v>
      </c>
      <c r="W47" s="21">
        <f t="shared" si="9"/>
        <v>0</v>
      </c>
      <c r="X47" s="21">
        <f t="shared" si="60"/>
        <v>0</v>
      </c>
      <c r="Y47" s="14">
        <f>SUMIFS(Penjualan!$E$4:$E$5000,Penjualan!$C$4:$C$5000,Persediaan!$B47,Penjualan!$D$4:$D$5000,Persediaan!Y$4)</f>
        <v>0</v>
      </c>
      <c r="Z47" s="14">
        <f>SUMIFS(Penjualan!$E$4:$E$5000,Penjualan!$C$4:$C$5000,Persediaan!$B47,Penjualan!$D$4:$D$5000,Persediaan!Z$4)</f>
        <v>0</v>
      </c>
      <c r="AA47" s="14">
        <f>SUMIFS(Penjualan!$E$4:$E$5000,Penjualan!$C$4:$C$5000,Persediaan!$B47,Penjualan!$D$4:$D$5000,Persediaan!AA$4)</f>
        <v>0</v>
      </c>
      <c r="AB47" s="14">
        <f>SUMIFS(Penjualan!$E$4:$E$5000,Penjualan!$C$4:$C$5000,Persediaan!$B47,Penjualan!$D$4:$D$5000,Persediaan!AB$4)</f>
        <v>0</v>
      </c>
      <c r="AC47" s="14">
        <f>SUMIFS(Penjualan!$E$4:$E$5000,Penjualan!$C$4:$C$5000,Persediaan!$B47,Penjualan!$D$4:$D$5000,Persediaan!AC$4)</f>
        <v>0</v>
      </c>
      <c r="AD47" s="14">
        <f>SUMIFS(Penjualan!$E$4:$E$5000,Penjualan!$C$4:$C$5000,Persediaan!$B47,Penjualan!$D$4:$D$5000,Persediaan!AD$4)</f>
        <v>0</v>
      </c>
      <c r="AE47" s="15">
        <f t="shared" si="61"/>
        <v>0</v>
      </c>
      <c r="AF47" s="9">
        <f t="shared" si="62"/>
        <v>0</v>
      </c>
      <c r="AG47" s="9">
        <f t="shared" si="63"/>
        <v>0</v>
      </c>
      <c r="AH47" s="9">
        <f t="shared" si="64"/>
        <v>0</v>
      </c>
      <c r="AI47" s="9">
        <f t="shared" si="65"/>
        <v>0</v>
      </c>
      <c r="AJ47" s="9">
        <f t="shared" si="66"/>
        <v>0</v>
      </c>
      <c r="AK47" s="9">
        <f t="shared" si="17"/>
        <v>0</v>
      </c>
      <c r="AL47" s="9">
        <f t="shared" si="18"/>
        <v>0</v>
      </c>
    </row>
    <row r="48" spans="1:38">
      <c r="A48" s="24">
        <v>44</v>
      </c>
      <c r="B48" s="17"/>
      <c r="C48" s="8"/>
      <c r="D48" s="8"/>
      <c r="E48" s="8"/>
      <c r="F48" s="8"/>
      <c r="G48" s="8"/>
      <c r="H48" s="8"/>
      <c r="I48" s="12">
        <f t="shared" si="54"/>
        <v>0</v>
      </c>
      <c r="J48" s="12"/>
      <c r="K48" s="21">
        <f>SUMIFS(Pembelian!D$5:D$1500,Pembelian!$C$5:$C$1500,Persediaan!$B48)</f>
        <v>0</v>
      </c>
      <c r="L48" s="21">
        <f>SUMIFS(Pembelian!E$5:E$1500,Pembelian!$C$5:$C$1500,Persediaan!$B48)</f>
        <v>0</v>
      </c>
      <c r="M48" s="21">
        <f>SUMIFS(Pembelian!F$5:F$1500,Pembelian!$C$5:$C$1500,Persediaan!$B48)</f>
        <v>0</v>
      </c>
      <c r="N48" s="21">
        <f>SUMIFS(Pembelian!G$5:G$1500,Pembelian!$C$5:$C$1500,Persediaan!$B48)</f>
        <v>0</v>
      </c>
      <c r="O48" s="21">
        <f>SUMIFS(Pembelian!H$5:H$1500,Pembelian!$C$5:$C$1500,Persediaan!$B48)</f>
        <v>0</v>
      </c>
      <c r="P48" s="21">
        <f>SUMIFS(Pembelian!I$5:I$1500,Pembelian!$C$5:$C$1500,Persediaan!$B48)</f>
        <v>0</v>
      </c>
      <c r="Q48" s="21">
        <f t="shared" si="55"/>
        <v>0</v>
      </c>
      <c r="R48" s="21">
        <f t="shared" ref="R48" si="67">C48+K48</f>
        <v>0</v>
      </c>
      <c r="S48" s="21">
        <f t="shared" si="56"/>
        <v>0</v>
      </c>
      <c r="T48" s="21">
        <f t="shared" si="57"/>
        <v>0</v>
      </c>
      <c r="U48" s="21">
        <f t="shared" si="58"/>
        <v>0</v>
      </c>
      <c r="V48" s="21">
        <f t="shared" si="59"/>
        <v>0</v>
      </c>
      <c r="W48" s="21">
        <f t="shared" si="9"/>
        <v>0</v>
      </c>
      <c r="X48" s="21">
        <f t="shared" si="60"/>
        <v>0</v>
      </c>
      <c r="Y48" s="14">
        <f>SUMIFS(Penjualan!$E$4:$E$5000,Penjualan!$C$4:$C$5000,Persediaan!$B48,Penjualan!$D$4:$D$5000,Persediaan!Y$4)</f>
        <v>0</v>
      </c>
      <c r="Z48" s="14">
        <f>SUMIFS(Penjualan!$E$4:$E$5000,Penjualan!$C$4:$C$5000,Persediaan!$B48,Penjualan!$D$4:$D$5000,Persediaan!Z$4)</f>
        <v>0</v>
      </c>
      <c r="AA48" s="14">
        <f>SUMIFS(Penjualan!$E$4:$E$5000,Penjualan!$C$4:$C$5000,Persediaan!$B48,Penjualan!$D$4:$D$5000,Persediaan!AA$4)</f>
        <v>0</v>
      </c>
      <c r="AB48" s="14">
        <f>SUMIFS(Penjualan!$E$4:$E$5000,Penjualan!$C$4:$C$5000,Persediaan!$B48,Penjualan!$D$4:$D$5000,Persediaan!AB$4)</f>
        <v>0</v>
      </c>
      <c r="AC48" s="14">
        <f>SUMIFS(Penjualan!$E$4:$E$5000,Penjualan!$C$4:$C$5000,Persediaan!$B48,Penjualan!$D$4:$D$5000,Persediaan!AC$4)</f>
        <v>0</v>
      </c>
      <c r="AD48" s="14">
        <f>SUMIFS(Penjualan!$E$4:$E$5000,Penjualan!$C$4:$C$5000,Persediaan!$B48,Penjualan!$D$4:$D$5000,Persediaan!AD$4)</f>
        <v>0</v>
      </c>
      <c r="AE48" s="15">
        <f t="shared" si="61"/>
        <v>0</v>
      </c>
      <c r="AF48" s="9">
        <f t="shared" si="62"/>
        <v>0</v>
      </c>
      <c r="AG48" s="9">
        <f t="shared" si="63"/>
        <v>0</v>
      </c>
      <c r="AH48" s="9">
        <f t="shared" si="64"/>
        <v>0</v>
      </c>
      <c r="AI48" s="9">
        <f t="shared" si="65"/>
        <v>0</v>
      </c>
      <c r="AJ48" s="9">
        <f t="shared" si="66"/>
        <v>0</v>
      </c>
      <c r="AK48" s="9">
        <f t="shared" si="17"/>
        <v>0</v>
      </c>
      <c r="AL48" s="9">
        <f t="shared" si="18"/>
        <v>0</v>
      </c>
    </row>
    <row r="49" spans="1:38">
      <c r="A49" s="24">
        <v>45</v>
      </c>
      <c r="B49" s="17"/>
      <c r="C49" s="8"/>
      <c r="D49" s="8"/>
      <c r="E49" s="8"/>
      <c r="F49" s="8"/>
      <c r="G49" s="8"/>
      <c r="H49" s="8"/>
      <c r="I49" s="12">
        <f t="shared" ref="I49:I51" si="68">SUM(C49:H49)</f>
        <v>0</v>
      </c>
      <c r="J49" s="12"/>
      <c r="K49" s="21">
        <f>SUMIFS(Pembelian!D$5:D$1500,Pembelian!$C$5:$C$1500,Persediaan!$B49)</f>
        <v>0</v>
      </c>
      <c r="L49" s="21">
        <f>SUMIFS(Pembelian!E$5:E$1500,Pembelian!$C$5:$C$1500,Persediaan!$B49)</f>
        <v>0</v>
      </c>
      <c r="M49" s="21">
        <f>SUMIFS(Pembelian!F$5:F$1500,Pembelian!$C$5:$C$1500,Persediaan!$B49)</f>
        <v>0</v>
      </c>
      <c r="N49" s="21">
        <f>SUMIFS(Pembelian!G$5:G$1500,Pembelian!$C$5:$C$1500,Persediaan!$B49)</f>
        <v>0</v>
      </c>
      <c r="O49" s="21">
        <f>SUMIFS(Pembelian!H$5:H$1500,Pembelian!$C$5:$C$1500,Persediaan!$B49)</f>
        <v>0</v>
      </c>
      <c r="P49" s="21">
        <f>SUMIFS(Pembelian!I$5:I$1500,Pembelian!$C$5:$C$1500,Persediaan!$B49)</f>
        <v>0</v>
      </c>
      <c r="Q49" s="21">
        <f t="shared" ref="Q49:Q50" si="69">SUM(K49:P49)</f>
        <v>0</v>
      </c>
      <c r="R49" s="21">
        <f t="shared" ref="R49:R50" si="70">C49+K49</f>
        <v>0</v>
      </c>
      <c r="S49" s="21">
        <f t="shared" ref="S49:S50" si="71">D49+L49</f>
        <v>0</v>
      </c>
      <c r="T49" s="21">
        <f t="shared" ref="T49:T50" si="72">E49+M49</f>
        <v>0</v>
      </c>
      <c r="U49" s="21">
        <f t="shared" ref="U49:U50" si="73">F49+N49</f>
        <v>0</v>
      </c>
      <c r="V49" s="21">
        <f t="shared" ref="V49:V50" si="74">G49+O49</f>
        <v>0</v>
      </c>
      <c r="W49" s="21">
        <f t="shared" si="9"/>
        <v>0</v>
      </c>
      <c r="X49" s="21">
        <f t="shared" ref="X49:X50" si="75">SUM(R49:W49)</f>
        <v>0</v>
      </c>
      <c r="Y49" s="14">
        <f>SUMIFS(Penjualan!$E$4:$E$5000,Penjualan!$C$4:$C$5000,Persediaan!$B49,Penjualan!$D$4:$D$5000,Persediaan!Y$4)</f>
        <v>0</v>
      </c>
      <c r="Z49" s="14">
        <f>SUMIFS(Penjualan!$E$4:$E$5000,Penjualan!$C$4:$C$5000,Persediaan!$B49,Penjualan!$D$4:$D$5000,Persediaan!Z$4)</f>
        <v>0</v>
      </c>
      <c r="AA49" s="14">
        <f>SUMIFS(Penjualan!$E$4:$E$5000,Penjualan!$C$4:$C$5000,Persediaan!$B49,Penjualan!$D$4:$D$5000,Persediaan!AA$4)</f>
        <v>0</v>
      </c>
      <c r="AB49" s="14">
        <f>SUMIFS(Penjualan!$E$4:$E$5000,Penjualan!$C$4:$C$5000,Persediaan!$B49,Penjualan!$D$4:$D$5000,Persediaan!AB$4)</f>
        <v>0</v>
      </c>
      <c r="AC49" s="14">
        <f>SUMIFS(Penjualan!$E$4:$E$5000,Penjualan!$C$4:$C$5000,Persediaan!$B49,Penjualan!$D$4:$D$5000,Persediaan!AC$4)</f>
        <v>0</v>
      </c>
      <c r="AD49" s="14">
        <f>SUMIFS(Penjualan!$E$4:$E$5000,Penjualan!$C$4:$C$5000,Persediaan!$B49,Penjualan!$D$4:$D$5000,Persediaan!AD$4)</f>
        <v>0</v>
      </c>
      <c r="AE49" s="15">
        <f t="shared" ref="AE49:AE50" si="76">SUM(Y49:AD49)</f>
        <v>0</v>
      </c>
      <c r="AF49" s="9">
        <f t="shared" ref="AF49:AF50" si="77">R49-Y49</f>
        <v>0</v>
      </c>
      <c r="AG49" s="9">
        <f t="shared" ref="AG49:AG50" si="78">S49-Z49</f>
        <v>0</v>
      </c>
      <c r="AH49" s="9">
        <f t="shared" ref="AH49:AH50" si="79">T49-AA49</f>
        <v>0</v>
      </c>
      <c r="AI49" s="9">
        <f t="shared" ref="AI49:AI50" si="80">U49-AB49</f>
        <v>0</v>
      </c>
      <c r="AJ49" s="9">
        <f t="shared" ref="AJ49:AJ50" si="81">V49-AC49</f>
        <v>0</v>
      </c>
      <c r="AK49" s="9">
        <f t="shared" si="17"/>
        <v>0</v>
      </c>
      <c r="AL49" s="9">
        <f t="shared" si="18"/>
        <v>0</v>
      </c>
    </row>
    <row r="50" spans="1:38">
      <c r="A50" s="24">
        <v>46</v>
      </c>
      <c r="B50" s="17"/>
      <c r="C50" s="8"/>
      <c r="D50" s="8"/>
      <c r="E50" s="8"/>
      <c r="F50" s="8"/>
      <c r="G50" s="8"/>
      <c r="H50" s="8"/>
      <c r="I50" s="12">
        <f t="shared" si="68"/>
        <v>0</v>
      </c>
      <c r="J50" s="12"/>
      <c r="K50" s="21">
        <f>SUMIFS(Pembelian!D$5:D$1500,Pembelian!$C$5:$C$1500,Persediaan!$B50)</f>
        <v>0</v>
      </c>
      <c r="L50" s="21">
        <f>SUMIFS(Pembelian!E$5:E$1500,Pembelian!$C$5:$C$1500,Persediaan!$B50)</f>
        <v>0</v>
      </c>
      <c r="M50" s="21">
        <f>SUMIFS(Pembelian!F$5:F$1500,Pembelian!$C$5:$C$1500,Persediaan!$B50)</f>
        <v>0</v>
      </c>
      <c r="N50" s="21">
        <f>SUMIFS(Pembelian!G$5:G$1500,Pembelian!$C$5:$C$1500,Persediaan!$B50)</f>
        <v>0</v>
      </c>
      <c r="O50" s="21">
        <f>SUMIFS(Pembelian!H$5:H$1500,Pembelian!$C$5:$C$1500,Persediaan!$B50)</f>
        <v>0</v>
      </c>
      <c r="P50" s="21">
        <f>SUMIFS(Pembelian!I$5:I$1500,Pembelian!$C$5:$C$1500,Persediaan!$B50)</f>
        <v>0</v>
      </c>
      <c r="Q50" s="21">
        <f t="shared" si="69"/>
        <v>0</v>
      </c>
      <c r="R50" s="21">
        <f t="shared" si="70"/>
        <v>0</v>
      </c>
      <c r="S50" s="21">
        <f t="shared" si="71"/>
        <v>0</v>
      </c>
      <c r="T50" s="21">
        <f t="shared" si="72"/>
        <v>0</v>
      </c>
      <c r="U50" s="21">
        <f t="shared" si="73"/>
        <v>0</v>
      </c>
      <c r="V50" s="21">
        <f t="shared" si="74"/>
        <v>0</v>
      </c>
      <c r="W50" s="21">
        <f t="shared" si="9"/>
        <v>0</v>
      </c>
      <c r="X50" s="21">
        <f t="shared" si="75"/>
        <v>0</v>
      </c>
      <c r="Y50" s="14">
        <f>SUMIFS(Penjualan!$E$4:$E$5000,Penjualan!$C$4:$C$5000,Persediaan!$B50,Penjualan!$D$4:$D$5000,Persediaan!Y$4)</f>
        <v>0</v>
      </c>
      <c r="Z50" s="14">
        <f>SUMIFS(Penjualan!$E$4:$E$5000,Penjualan!$C$4:$C$5000,Persediaan!$B50,Penjualan!$D$4:$D$5000,Persediaan!Z$4)</f>
        <v>0</v>
      </c>
      <c r="AA50" s="14">
        <f>SUMIFS(Penjualan!$E$4:$E$5000,Penjualan!$C$4:$C$5000,Persediaan!$B50,Penjualan!$D$4:$D$5000,Persediaan!AA$4)</f>
        <v>0</v>
      </c>
      <c r="AB50" s="14">
        <f>SUMIFS(Penjualan!$E$4:$E$5000,Penjualan!$C$4:$C$5000,Persediaan!$B50,Penjualan!$D$4:$D$5000,Persediaan!AB$4)</f>
        <v>0</v>
      </c>
      <c r="AC50" s="14">
        <f>SUMIFS(Penjualan!$E$4:$E$5000,Penjualan!$C$4:$C$5000,Persediaan!$B50,Penjualan!$D$4:$D$5000,Persediaan!AC$4)</f>
        <v>0</v>
      </c>
      <c r="AD50" s="14">
        <f>SUMIFS(Penjualan!$E$4:$E$5000,Penjualan!$C$4:$C$5000,Persediaan!$B50,Penjualan!$D$4:$D$5000,Persediaan!AD$4)</f>
        <v>0</v>
      </c>
      <c r="AE50" s="15">
        <f t="shared" si="76"/>
        <v>0</v>
      </c>
      <c r="AF50" s="9">
        <f t="shared" si="77"/>
        <v>0</v>
      </c>
      <c r="AG50" s="9">
        <f t="shared" si="78"/>
        <v>0</v>
      </c>
      <c r="AH50" s="9">
        <f t="shared" si="79"/>
        <v>0</v>
      </c>
      <c r="AI50" s="9">
        <f t="shared" si="80"/>
        <v>0</v>
      </c>
      <c r="AJ50" s="9">
        <f t="shared" si="81"/>
        <v>0</v>
      </c>
      <c r="AK50" s="9">
        <f t="shared" si="17"/>
        <v>0</v>
      </c>
      <c r="AL50" s="9">
        <f t="shared" si="18"/>
        <v>0</v>
      </c>
    </row>
    <row r="51" spans="1:38">
      <c r="A51" s="24">
        <v>47</v>
      </c>
      <c r="B51" s="44"/>
      <c r="C51" s="8"/>
      <c r="D51" s="8"/>
      <c r="E51" s="8"/>
      <c r="F51" s="8"/>
      <c r="G51" s="8"/>
      <c r="H51" s="8"/>
      <c r="I51" s="12">
        <f t="shared" si="68"/>
        <v>0</v>
      </c>
      <c r="J51" s="12"/>
      <c r="K51" s="21">
        <f>SUMIFS(Pembelian!D$5:D$1500,Pembelian!$C$5:$C$1500,Persediaan!$B51)</f>
        <v>0</v>
      </c>
      <c r="L51" s="21">
        <f>SUMIFS(Pembelian!E$5:E$1500,Pembelian!$C$5:$C$1500,Persediaan!$B51)</f>
        <v>0</v>
      </c>
      <c r="M51" s="21">
        <f>SUMIFS(Pembelian!F$5:F$1500,Pembelian!$C$5:$C$1500,Persediaan!$B51)</f>
        <v>0</v>
      </c>
      <c r="N51" s="21">
        <f>SUMIFS(Pembelian!G$5:G$1500,Pembelian!$C$5:$C$1500,Persediaan!$B51)</f>
        <v>0</v>
      </c>
      <c r="O51" s="21">
        <f>SUMIFS(Pembelian!H$5:H$1500,Pembelian!$C$5:$C$1500,Persediaan!$B51)</f>
        <v>0</v>
      </c>
      <c r="P51" s="21">
        <f>SUMIFS(Pembelian!I$5:I$1500,Pembelian!$C$5:$C$1500,Persediaan!$B51)</f>
        <v>0</v>
      </c>
      <c r="Q51" s="21">
        <f t="shared" ref="Q51" si="82">SUM(K51:P51)</f>
        <v>0</v>
      </c>
      <c r="R51" s="21">
        <f t="shared" ref="R51" si="83">C51+K51</f>
        <v>0</v>
      </c>
      <c r="S51" s="21">
        <f t="shared" ref="S51" si="84">D51+L51</f>
        <v>0</v>
      </c>
      <c r="T51" s="21">
        <f t="shared" ref="T51" si="85">E51+M51</f>
        <v>0</v>
      </c>
      <c r="U51" s="21">
        <f t="shared" ref="U51" si="86">F51+N51</f>
        <v>0</v>
      </c>
      <c r="V51" s="21">
        <f t="shared" ref="V51" si="87">G51+O51</f>
        <v>0</v>
      </c>
      <c r="W51" s="21">
        <f t="shared" ref="W51" si="88">H51+P51</f>
        <v>0</v>
      </c>
      <c r="X51" s="21">
        <f t="shared" ref="X51" si="89">SUM(R51:W51)</f>
        <v>0</v>
      </c>
      <c r="Y51" s="14">
        <f>SUMIFS(Penjualan!$E$4:$E$5000,Penjualan!$C$4:$C$5000,Persediaan!$B51,Penjualan!$D$4:$D$5000,Persediaan!Y$4)</f>
        <v>0</v>
      </c>
      <c r="Z51" s="14">
        <f>SUMIFS(Penjualan!$E$4:$E$5000,Penjualan!$C$4:$C$5000,Persediaan!$B51,Penjualan!$D$4:$D$5000,Persediaan!Z$4)</f>
        <v>0</v>
      </c>
      <c r="AA51" s="14">
        <f>SUMIFS(Penjualan!$E$4:$E$5000,Penjualan!$C$4:$C$5000,Persediaan!$B51,Penjualan!$D$4:$D$5000,Persediaan!AA$4)</f>
        <v>0</v>
      </c>
      <c r="AB51" s="14">
        <f>SUMIFS(Penjualan!$E$4:$E$5000,Penjualan!$C$4:$C$5000,Persediaan!$B51,Penjualan!$D$4:$D$5000,Persediaan!AB$4)</f>
        <v>0</v>
      </c>
      <c r="AC51" s="14">
        <f>SUMIFS(Penjualan!$E$4:$E$5000,Penjualan!$C$4:$C$5000,Persediaan!$B51,Penjualan!$D$4:$D$5000,Persediaan!AC$4)</f>
        <v>0</v>
      </c>
      <c r="AD51" s="14">
        <f>SUMIFS(Penjualan!$E$4:$E$5000,Penjualan!$C$4:$C$5000,Persediaan!$B51,Penjualan!$D$4:$D$5000,Persediaan!AD$4)</f>
        <v>0</v>
      </c>
      <c r="AE51" s="15">
        <f t="shared" ref="AE51" si="90">SUM(Y51:AD51)</f>
        <v>0</v>
      </c>
      <c r="AF51" s="9">
        <f t="shared" ref="AF51" si="91">R51-Y51</f>
        <v>0</v>
      </c>
      <c r="AG51" s="9">
        <f t="shared" ref="AG51" si="92">S51-Z51</f>
        <v>0</v>
      </c>
      <c r="AH51" s="9">
        <f t="shared" ref="AH51" si="93">T51-AA51</f>
        <v>0</v>
      </c>
      <c r="AI51" s="9">
        <f t="shared" ref="AI51" si="94">U51-AB51</f>
        <v>0</v>
      </c>
      <c r="AJ51" s="9">
        <f t="shared" ref="AJ51" si="95">V51-AC51</f>
        <v>0</v>
      </c>
      <c r="AK51" s="9">
        <f t="shared" ref="AK51" si="96">W51-AD51</f>
        <v>0</v>
      </c>
      <c r="AL51" s="9">
        <f t="shared" ref="AL51" si="97">SUM(AF51:AK51)</f>
        <v>0</v>
      </c>
    </row>
    <row r="52" spans="1:38">
      <c r="A52" s="24">
        <v>48</v>
      </c>
      <c r="B52" s="44"/>
      <c r="C52" s="8"/>
      <c r="D52" s="8"/>
      <c r="E52" s="8"/>
      <c r="F52" s="8"/>
      <c r="G52" s="8"/>
      <c r="H52" s="8"/>
      <c r="I52" s="12">
        <f t="shared" ref="I52:I54" si="98">SUM(C52:H52)</f>
        <v>0</v>
      </c>
      <c r="J52" s="12"/>
      <c r="K52" s="21">
        <f>SUMIFS(Pembelian!D$5:D$1500,Pembelian!$C$5:$C$1500,Persediaan!$B52)</f>
        <v>0</v>
      </c>
      <c r="L52" s="21">
        <f>SUMIFS(Pembelian!E$5:E$1500,Pembelian!$C$5:$C$1500,Persediaan!$B52)</f>
        <v>0</v>
      </c>
      <c r="M52" s="21">
        <f>SUMIFS(Pembelian!F$5:F$1500,Pembelian!$C$5:$C$1500,Persediaan!$B52)</f>
        <v>0</v>
      </c>
      <c r="N52" s="21">
        <f>SUMIFS(Pembelian!G$5:G$1500,Pembelian!$C$5:$C$1500,Persediaan!$B52)</f>
        <v>0</v>
      </c>
      <c r="O52" s="21">
        <f>SUMIFS(Pembelian!H$5:H$1500,Pembelian!$C$5:$C$1500,Persediaan!$B52)</f>
        <v>0</v>
      </c>
      <c r="P52" s="21">
        <f>SUMIFS(Pembelian!I$5:I$1500,Pembelian!$C$5:$C$1500,Persediaan!$B52)</f>
        <v>0</v>
      </c>
      <c r="Q52" s="21">
        <f t="shared" ref="Q52:Q54" si="99">SUM(K52:P52)</f>
        <v>0</v>
      </c>
      <c r="R52" s="21">
        <f t="shared" ref="R52:R54" si="100">C52+K52</f>
        <v>0</v>
      </c>
      <c r="S52" s="21">
        <f t="shared" ref="S52:S54" si="101">D52+L52</f>
        <v>0</v>
      </c>
      <c r="T52" s="21">
        <f t="shared" ref="T52:T54" si="102">E52+M52</f>
        <v>0</v>
      </c>
      <c r="U52" s="21">
        <f t="shared" ref="U52:U54" si="103">F52+N52</f>
        <v>0</v>
      </c>
      <c r="V52" s="21">
        <f t="shared" ref="V52:V54" si="104">G52+O52</f>
        <v>0</v>
      </c>
      <c r="W52" s="21">
        <f t="shared" ref="W52:W54" si="105">H52+P52</f>
        <v>0</v>
      </c>
      <c r="X52" s="21">
        <f t="shared" ref="X52:X54" si="106">SUM(R52:W52)</f>
        <v>0</v>
      </c>
      <c r="Y52" s="14">
        <f>SUMIFS(Penjualan!$E$4:$E$5000,Penjualan!$C$4:$C$5000,Persediaan!$B52,Penjualan!$D$4:$D$5000,Persediaan!Y$4)</f>
        <v>0</v>
      </c>
      <c r="Z52" s="14">
        <f>SUMIFS(Penjualan!$E$4:$E$5000,Penjualan!$C$4:$C$5000,Persediaan!$B52,Penjualan!$D$4:$D$5000,Persediaan!Z$4)</f>
        <v>0</v>
      </c>
      <c r="AA52" s="14">
        <f>SUMIFS(Penjualan!$E$4:$E$5000,Penjualan!$C$4:$C$5000,Persediaan!$B52,Penjualan!$D$4:$D$5000,Persediaan!AA$4)</f>
        <v>0</v>
      </c>
      <c r="AB52" s="14">
        <f>SUMIFS(Penjualan!$E$4:$E$5000,Penjualan!$C$4:$C$5000,Persediaan!$B52,Penjualan!$D$4:$D$5000,Persediaan!AB$4)</f>
        <v>0</v>
      </c>
      <c r="AC52" s="14">
        <f>SUMIFS(Penjualan!$E$4:$E$5000,Penjualan!$C$4:$C$5000,Persediaan!$B52,Penjualan!$D$4:$D$5000,Persediaan!AC$4)</f>
        <v>0</v>
      </c>
      <c r="AD52" s="14">
        <f>SUMIFS(Penjualan!$E$4:$E$5000,Penjualan!$C$4:$C$5000,Persediaan!$B52,Penjualan!$D$4:$D$5000,Persediaan!AD$4)</f>
        <v>0</v>
      </c>
      <c r="AE52" s="15">
        <f t="shared" ref="AE52:AE54" si="107">SUM(Y52:AD52)</f>
        <v>0</v>
      </c>
      <c r="AF52" s="9">
        <f t="shared" ref="AF52:AF54" si="108">R52-Y52</f>
        <v>0</v>
      </c>
      <c r="AG52" s="9">
        <f t="shared" ref="AG52:AG54" si="109">S52-Z52</f>
        <v>0</v>
      </c>
      <c r="AH52" s="9">
        <f t="shared" ref="AH52:AH54" si="110">T52-AA52</f>
        <v>0</v>
      </c>
      <c r="AI52" s="9">
        <f t="shared" ref="AI52:AI54" si="111">U52-AB52</f>
        <v>0</v>
      </c>
      <c r="AJ52" s="9">
        <f t="shared" ref="AJ52:AJ54" si="112">V52-AC52</f>
        <v>0</v>
      </c>
      <c r="AK52" s="9">
        <f t="shared" ref="AK52:AK54" si="113">W52-AD52</f>
        <v>0</v>
      </c>
      <c r="AL52" s="9">
        <f t="shared" ref="AL52:AL54" si="114">SUM(AF52:AK52)</f>
        <v>0</v>
      </c>
    </row>
    <row r="53" spans="1:38">
      <c r="A53" s="24">
        <v>49</v>
      </c>
      <c r="B53" s="44"/>
      <c r="C53" s="8"/>
      <c r="D53" s="8"/>
      <c r="E53" s="8"/>
      <c r="F53" s="8"/>
      <c r="G53" s="8"/>
      <c r="H53" s="8"/>
      <c r="I53" s="12">
        <f t="shared" si="98"/>
        <v>0</v>
      </c>
      <c r="J53" s="12"/>
      <c r="K53" s="21">
        <f>SUMIFS(Pembelian!D$5:D$1500,Pembelian!$C$5:$C$1500,Persediaan!$B53)</f>
        <v>0</v>
      </c>
      <c r="L53" s="21">
        <f>SUMIFS(Pembelian!E$5:E$1500,Pembelian!$C$5:$C$1500,Persediaan!$B53)</f>
        <v>0</v>
      </c>
      <c r="M53" s="21">
        <f>SUMIFS(Pembelian!F$5:F$1500,Pembelian!$C$5:$C$1500,Persediaan!$B53)</f>
        <v>0</v>
      </c>
      <c r="N53" s="21">
        <f>SUMIFS(Pembelian!G$5:G$1500,Pembelian!$C$5:$C$1500,Persediaan!$B53)</f>
        <v>0</v>
      </c>
      <c r="O53" s="21">
        <f>SUMIFS(Pembelian!H$5:H$1500,Pembelian!$C$5:$C$1500,Persediaan!$B53)</f>
        <v>0</v>
      </c>
      <c r="P53" s="21">
        <f>SUMIFS(Pembelian!I$5:I$1500,Pembelian!$C$5:$C$1500,Persediaan!$B53)</f>
        <v>0</v>
      </c>
      <c r="Q53" s="21">
        <f t="shared" si="99"/>
        <v>0</v>
      </c>
      <c r="R53" s="21">
        <f t="shared" si="100"/>
        <v>0</v>
      </c>
      <c r="S53" s="21">
        <f t="shared" si="101"/>
        <v>0</v>
      </c>
      <c r="T53" s="21">
        <f t="shared" si="102"/>
        <v>0</v>
      </c>
      <c r="U53" s="21">
        <f t="shared" si="103"/>
        <v>0</v>
      </c>
      <c r="V53" s="21">
        <f t="shared" si="104"/>
        <v>0</v>
      </c>
      <c r="W53" s="21">
        <f t="shared" si="105"/>
        <v>0</v>
      </c>
      <c r="X53" s="21">
        <f t="shared" si="106"/>
        <v>0</v>
      </c>
      <c r="Y53" s="14">
        <f>SUMIFS(Penjualan!$E$4:$E$5000,Penjualan!$C$4:$C$5000,Persediaan!$B53,Penjualan!$D$4:$D$5000,Persediaan!Y$4)</f>
        <v>0</v>
      </c>
      <c r="Z53" s="14">
        <f>SUMIFS(Penjualan!$E$4:$E$5000,Penjualan!$C$4:$C$5000,Persediaan!$B53,Penjualan!$D$4:$D$5000,Persediaan!Z$4)</f>
        <v>0</v>
      </c>
      <c r="AA53" s="14">
        <f>SUMIFS(Penjualan!$E$4:$E$5000,Penjualan!$C$4:$C$5000,Persediaan!$B53,Penjualan!$D$4:$D$5000,Persediaan!AA$4)</f>
        <v>0</v>
      </c>
      <c r="AB53" s="14">
        <f>SUMIFS(Penjualan!$E$4:$E$5000,Penjualan!$C$4:$C$5000,Persediaan!$B53,Penjualan!$D$4:$D$5000,Persediaan!AB$4)</f>
        <v>0</v>
      </c>
      <c r="AC53" s="14">
        <f>SUMIFS(Penjualan!$E$4:$E$5000,Penjualan!$C$4:$C$5000,Persediaan!$B53,Penjualan!$D$4:$D$5000,Persediaan!AC$4)</f>
        <v>0</v>
      </c>
      <c r="AD53" s="14">
        <f>SUMIFS(Penjualan!$E$4:$E$5000,Penjualan!$C$4:$C$5000,Persediaan!$B53,Penjualan!$D$4:$D$5000,Persediaan!AD$4)</f>
        <v>0</v>
      </c>
      <c r="AE53" s="15">
        <f t="shared" si="107"/>
        <v>0</v>
      </c>
      <c r="AF53" s="9">
        <f t="shared" si="108"/>
        <v>0</v>
      </c>
      <c r="AG53" s="9">
        <f t="shared" si="109"/>
        <v>0</v>
      </c>
      <c r="AH53" s="9">
        <f t="shared" si="110"/>
        <v>0</v>
      </c>
      <c r="AI53" s="9">
        <f t="shared" si="111"/>
        <v>0</v>
      </c>
      <c r="AJ53" s="9">
        <f t="shared" si="112"/>
        <v>0</v>
      </c>
      <c r="AK53" s="9">
        <f t="shared" si="113"/>
        <v>0</v>
      </c>
      <c r="AL53" s="9">
        <f t="shared" si="114"/>
        <v>0</v>
      </c>
    </row>
    <row r="54" spans="1:38">
      <c r="A54" s="85">
        <v>50</v>
      </c>
      <c r="B54" s="86"/>
      <c r="C54" s="87"/>
      <c r="D54" s="87"/>
      <c r="E54" s="87"/>
      <c r="F54" s="87"/>
      <c r="G54" s="87"/>
      <c r="H54" s="87"/>
      <c r="I54" s="88">
        <f t="shared" si="98"/>
        <v>0</v>
      </c>
      <c r="J54" s="88"/>
      <c r="K54" s="22">
        <f>SUMIFS(Pembelian!D$5:D$1500,Pembelian!$C$5:$C$1500,Persediaan!$B54)</f>
        <v>0</v>
      </c>
      <c r="L54" s="22">
        <f>SUMIFS(Pembelian!E$5:E$1500,Pembelian!$C$5:$C$1500,Persediaan!$B54)</f>
        <v>0</v>
      </c>
      <c r="M54" s="22">
        <f>SUMIFS(Pembelian!F$5:F$1500,Pembelian!$C$5:$C$1500,Persediaan!$B54)</f>
        <v>0</v>
      </c>
      <c r="N54" s="22">
        <f>SUMIFS(Pembelian!G$5:G$1500,Pembelian!$C$5:$C$1500,Persediaan!$B54)</f>
        <v>0</v>
      </c>
      <c r="O54" s="22">
        <f>SUMIFS(Pembelian!H$5:H$1500,Pembelian!$C$5:$C$1500,Persediaan!$B54)</f>
        <v>0</v>
      </c>
      <c r="P54" s="22">
        <f>SUMIFS(Pembelian!I$5:I$1500,Pembelian!$C$5:$C$1500,Persediaan!$B54)</f>
        <v>0</v>
      </c>
      <c r="Q54" s="22">
        <f t="shared" si="99"/>
        <v>0</v>
      </c>
      <c r="R54" s="22">
        <f t="shared" si="100"/>
        <v>0</v>
      </c>
      <c r="S54" s="22">
        <f t="shared" si="101"/>
        <v>0</v>
      </c>
      <c r="T54" s="22">
        <f t="shared" si="102"/>
        <v>0</v>
      </c>
      <c r="U54" s="22">
        <f t="shared" si="103"/>
        <v>0</v>
      </c>
      <c r="V54" s="22">
        <f t="shared" si="104"/>
        <v>0</v>
      </c>
      <c r="W54" s="22">
        <f t="shared" si="105"/>
        <v>0</v>
      </c>
      <c r="X54" s="22">
        <f t="shared" si="106"/>
        <v>0</v>
      </c>
      <c r="Y54" s="14">
        <f>SUMIFS(Penjualan!$E$4:$E$5000,Penjualan!$C$4:$C$5000,Persediaan!$B54,Penjualan!$D$4:$D$5000,Persediaan!Y$4)</f>
        <v>0</v>
      </c>
      <c r="Z54" s="14">
        <f>SUMIFS(Penjualan!$E$4:$E$5000,Penjualan!$C$4:$C$5000,Persediaan!$B54,Penjualan!$D$4:$D$5000,Persediaan!Z$4)</f>
        <v>0</v>
      </c>
      <c r="AA54" s="14">
        <f>SUMIFS(Penjualan!$E$4:$E$5000,Penjualan!$C$4:$C$5000,Persediaan!$B54,Penjualan!$D$4:$D$5000,Persediaan!AA$4)</f>
        <v>0</v>
      </c>
      <c r="AB54" s="14">
        <f>SUMIFS(Penjualan!$E$4:$E$5000,Penjualan!$C$4:$C$5000,Persediaan!$B54,Penjualan!$D$4:$D$5000,Persediaan!AB$4)</f>
        <v>0</v>
      </c>
      <c r="AC54" s="14">
        <f>SUMIFS(Penjualan!$E$4:$E$5000,Penjualan!$C$4:$C$5000,Persediaan!$B54,Penjualan!$D$4:$D$5000,Persediaan!AC$4)</f>
        <v>0</v>
      </c>
      <c r="AD54" s="14">
        <f>SUMIFS(Penjualan!$E$4:$E$5000,Penjualan!$C$4:$C$5000,Persediaan!$B54,Penjualan!$D$4:$D$5000,Persediaan!AD$4)</f>
        <v>0</v>
      </c>
      <c r="AE54" s="25">
        <f t="shared" si="107"/>
        <v>0</v>
      </c>
      <c r="AF54" s="10">
        <f t="shared" si="108"/>
        <v>0</v>
      </c>
      <c r="AG54" s="10">
        <f t="shared" si="109"/>
        <v>0</v>
      </c>
      <c r="AH54" s="10">
        <f t="shared" si="110"/>
        <v>0</v>
      </c>
      <c r="AI54" s="10">
        <f t="shared" si="111"/>
        <v>0</v>
      </c>
      <c r="AJ54" s="10">
        <f t="shared" si="112"/>
        <v>0</v>
      </c>
      <c r="AK54" s="10">
        <f t="shared" si="113"/>
        <v>0</v>
      </c>
      <c r="AL54" s="10">
        <f t="shared" si="114"/>
        <v>0</v>
      </c>
    </row>
    <row r="57" spans="1:38">
      <c r="H57">
        <v>43000</v>
      </c>
    </row>
    <row r="58" spans="1:38">
      <c r="H58">
        <v>12</v>
      </c>
    </row>
    <row r="59" spans="1:38">
      <c r="H59">
        <f>H57*H58</f>
        <v>516000</v>
      </c>
    </row>
  </sheetData>
  <mergeCells count="8">
    <mergeCell ref="A3:A4"/>
    <mergeCell ref="B3:B4"/>
    <mergeCell ref="C3:I3"/>
    <mergeCell ref="Y3:AE3"/>
    <mergeCell ref="AF3:AL3"/>
    <mergeCell ref="J3:J4"/>
    <mergeCell ref="K3:Q3"/>
    <mergeCell ref="R3:X3"/>
  </mergeCells>
  <conditionalFormatting sqref="AL5:AL50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L51">
    <cfRule type="iconSet" priority="2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L52:AL54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E100"/>
  <sheetViews>
    <sheetView workbookViewId="0">
      <selection activeCell="B5" sqref="B5"/>
    </sheetView>
  </sheetViews>
  <sheetFormatPr defaultRowHeight="15"/>
  <cols>
    <col min="1" max="1" width="4.5703125" customWidth="1"/>
    <col min="2" max="2" width="10.7109375" bestFit="1" customWidth="1"/>
    <col min="3" max="3" width="19.140625" customWidth="1"/>
    <col min="4" max="4" width="6" bestFit="1" customWidth="1"/>
    <col min="5" max="5" width="15.7109375" customWidth="1"/>
  </cols>
  <sheetData>
    <row r="1" spans="1:5" ht="21">
      <c r="A1" s="3" t="s">
        <v>52</v>
      </c>
    </row>
    <row r="3" spans="1:5">
      <c r="A3" s="108" t="s">
        <v>2</v>
      </c>
      <c r="B3" s="108" t="s">
        <v>3</v>
      </c>
      <c r="C3" s="109" t="s">
        <v>16</v>
      </c>
      <c r="D3" s="123" t="s">
        <v>26</v>
      </c>
      <c r="E3" s="123" t="s">
        <v>35</v>
      </c>
    </row>
    <row r="4" spans="1:5">
      <c r="A4" s="108"/>
      <c r="B4" s="108"/>
      <c r="C4" s="109"/>
      <c r="D4" s="123"/>
      <c r="E4" s="123"/>
    </row>
    <row r="5" spans="1:5">
      <c r="A5">
        <v>1</v>
      </c>
      <c r="B5" s="26"/>
      <c r="D5" t="str">
        <f>IF(ISBLANK(B5),"",MONTH(B5))</f>
        <v/>
      </c>
      <c r="E5" s="1"/>
    </row>
    <row r="6" spans="1:5">
      <c r="A6">
        <v>2</v>
      </c>
      <c r="B6" s="26"/>
      <c r="D6" t="str">
        <f>IF(ISBLANK(B6),"",MONTH(B6))</f>
        <v/>
      </c>
      <c r="E6" s="1"/>
    </row>
    <row r="7" spans="1:5">
      <c r="A7">
        <v>3</v>
      </c>
      <c r="B7" s="26"/>
      <c r="D7" t="str">
        <f>IF(ISBLANK(B7),"",MONTH(B7))</f>
        <v/>
      </c>
      <c r="E7" s="1"/>
    </row>
    <row r="8" spans="1:5">
      <c r="A8">
        <v>4</v>
      </c>
      <c r="B8" s="26"/>
      <c r="D8" t="str">
        <f t="shared" ref="D8:D70" si="0">IF(ISBLANK(B8),"",MONTH(B8))</f>
        <v/>
      </c>
      <c r="E8" s="1"/>
    </row>
    <row r="9" spans="1:5">
      <c r="A9">
        <v>5</v>
      </c>
      <c r="B9" s="26"/>
      <c r="D9" t="str">
        <f t="shared" si="0"/>
        <v/>
      </c>
      <c r="E9" s="1"/>
    </row>
    <row r="10" spans="1:5">
      <c r="A10">
        <v>6</v>
      </c>
      <c r="D10" t="str">
        <f t="shared" si="0"/>
        <v/>
      </c>
      <c r="E10" s="1"/>
    </row>
    <row r="11" spans="1:5">
      <c r="A11">
        <v>7</v>
      </c>
      <c r="D11" t="str">
        <f t="shared" si="0"/>
        <v/>
      </c>
      <c r="E11" s="1"/>
    </row>
    <row r="12" spans="1:5">
      <c r="A12">
        <v>8</v>
      </c>
      <c r="D12" t="str">
        <f t="shared" si="0"/>
        <v/>
      </c>
      <c r="E12" s="1"/>
    </row>
    <row r="13" spans="1:5">
      <c r="A13">
        <v>9</v>
      </c>
      <c r="D13" t="str">
        <f t="shared" si="0"/>
        <v/>
      </c>
      <c r="E13" s="1"/>
    </row>
    <row r="14" spans="1:5">
      <c r="A14">
        <v>10</v>
      </c>
      <c r="D14" t="str">
        <f t="shared" si="0"/>
        <v/>
      </c>
      <c r="E14" s="1"/>
    </row>
    <row r="15" spans="1:5">
      <c r="A15">
        <v>11</v>
      </c>
      <c r="D15" t="str">
        <f t="shared" si="0"/>
        <v/>
      </c>
      <c r="E15" s="1"/>
    </row>
    <row r="16" spans="1:5">
      <c r="A16">
        <v>12</v>
      </c>
      <c r="D16" t="str">
        <f t="shared" si="0"/>
        <v/>
      </c>
      <c r="E16" s="1"/>
    </row>
    <row r="17" spans="1:5">
      <c r="A17">
        <v>13</v>
      </c>
      <c r="D17" t="str">
        <f t="shared" si="0"/>
        <v/>
      </c>
      <c r="E17" s="1"/>
    </row>
    <row r="18" spans="1:5">
      <c r="A18">
        <v>14</v>
      </c>
      <c r="D18" t="str">
        <f t="shared" si="0"/>
        <v/>
      </c>
      <c r="E18" s="1"/>
    </row>
    <row r="19" spans="1:5">
      <c r="A19">
        <v>15</v>
      </c>
      <c r="D19" t="str">
        <f t="shared" si="0"/>
        <v/>
      </c>
      <c r="E19" s="1"/>
    </row>
    <row r="20" spans="1:5">
      <c r="A20">
        <v>16</v>
      </c>
      <c r="D20" t="str">
        <f t="shared" si="0"/>
        <v/>
      </c>
      <c r="E20" s="1"/>
    </row>
    <row r="21" spans="1:5">
      <c r="A21">
        <v>17</v>
      </c>
      <c r="D21" t="str">
        <f t="shared" si="0"/>
        <v/>
      </c>
      <c r="E21" s="1"/>
    </row>
    <row r="22" spans="1:5">
      <c r="A22">
        <v>18</v>
      </c>
      <c r="D22" t="str">
        <f t="shared" si="0"/>
        <v/>
      </c>
      <c r="E22" s="1"/>
    </row>
    <row r="23" spans="1:5">
      <c r="A23">
        <v>19</v>
      </c>
      <c r="D23" t="str">
        <f t="shared" si="0"/>
        <v/>
      </c>
      <c r="E23" s="1"/>
    </row>
    <row r="24" spans="1:5">
      <c r="A24">
        <v>20</v>
      </c>
      <c r="D24" t="str">
        <f t="shared" si="0"/>
        <v/>
      </c>
      <c r="E24" s="1"/>
    </row>
    <row r="25" spans="1:5">
      <c r="A25">
        <v>21</v>
      </c>
      <c r="D25" t="str">
        <f t="shared" si="0"/>
        <v/>
      </c>
      <c r="E25" s="1"/>
    </row>
    <row r="26" spans="1:5">
      <c r="A26">
        <v>22</v>
      </c>
      <c r="D26" t="str">
        <f t="shared" si="0"/>
        <v/>
      </c>
      <c r="E26" s="1"/>
    </row>
    <row r="27" spans="1:5">
      <c r="A27">
        <v>23</v>
      </c>
      <c r="D27" t="str">
        <f t="shared" si="0"/>
        <v/>
      </c>
      <c r="E27" s="1"/>
    </row>
    <row r="28" spans="1:5">
      <c r="A28">
        <v>24</v>
      </c>
      <c r="D28" t="str">
        <f t="shared" si="0"/>
        <v/>
      </c>
      <c r="E28" s="1"/>
    </row>
    <row r="29" spans="1:5">
      <c r="A29">
        <v>25</v>
      </c>
      <c r="D29" t="str">
        <f t="shared" si="0"/>
        <v/>
      </c>
      <c r="E29" s="1"/>
    </row>
    <row r="30" spans="1:5">
      <c r="A30">
        <v>26</v>
      </c>
      <c r="D30" t="str">
        <f t="shared" si="0"/>
        <v/>
      </c>
      <c r="E30" s="1"/>
    </row>
    <row r="31" spans="1:5">
      <c r="A31">
        <v>27</v>
      </c>
      <c r="D31" t="str">
        <f t="shared" si="0"/>
        <v/>
      </c>
      <c r="E31" s="1"/>
    </row>
    <row r="32" spans="1:5">
      <c r="A32">
        <v>28</v>
      </c>
      <c r="D32" t="str">
        <f t="shared" si="0"/>
        <v/>
      </c>
      <c r="E32" s="1"/>
    </row>
    <row r="33" spans="1:5">
      <c r="A33">
        <v>29</v>
      </c>
      <c r="D33" t="str">
        <f t="shared" si="0"/>
        <v/>
      </c>
      <c r="E33" s="1"/>
    </row>
    <row r="34" spans="1:5">
      <c r="A34">
        <v>30</v>
      </c>
      <c r="D34" t="str">
        <f t="shared" si="0"/>
        <v/>
      </c>
      <c r="E34" s="1"/>
    </row>
    <row r="35" spans="1:5">
      <c r="A35">
        <v>31</v>
      </c>
      <c r="D35" t="str">
        <f t="shared" si="0"/>
        <v/>
      </c>
      <c r="E35" s="1"/>
    </row>
    <row r="36" spans="1:5">
      <c r="A36">
        <v>32</v>
      </c>
      <c r="D36" t="str">
        <f t="shared" si="0"/>
        <v/>
      </c>
      <c r="E36" s="1"/>
    </row>
    <row r="37" spans="1:5">
      <c r="A37">
        <v>33</v>
      </c>
      <c r="D37" t="str">
        <f t="shared" si="0"/>
        <v/>
      </c>
      <c r="E37" s="1"/>
    </row>
    <row r="38" spans="1:5">
      <c r="A38">
        <v>34</v>
      </c>
      <c r="D38" t="str">
        <f t="shared" si="0"/>
        <v/>
      </c>
      <c r="E38" s="1"/>
    </row>
    <row r="39" spans="1:5">
      <c r="A39">
        <v>35</v>
      </c>
      <c r="D39" t="str">
        <f t="shared" si="0"/>
        <v/>
      </c>
      <c r="E39" s="1"/>
    </row>
    <row r="40" spans="1:5">
      <c r="A40">
        <v>36</v>
      </c>
      <c r="D40" t="str">
        <f t="shared" si="0"/>
        <v/>
      </c>
      <c r="E40" s="1"/>
    </row>
    <row r="41" spans="1:5">
      <c r="A41">
        <v>37</v>
      </c>
      <c r="D41" t="str">
        <f t="shared" si="0"/>
        <v/>
      </c>
      <c r="E41" s="1"/>
    </row>
    <row r="42" spans="1:5">
      <c r="A42">
        <v>38</v>
      </c>
      <c r="D42" t="str">
        <f t="shared" si="0"/>
        <v/>
      </c>
      <c r="E42" s="1"/>
    </row>
    <row r="43" spans="1:5">
      <c r="A43">
        <v>39</v>
      </c>
      <c r="D43" t="str">
        <f t="shared" si="0"/>
        <v/>
      </c>
      <c r="E43" s="1"/>
    </row>
    <row r="44" spans="1:5">
      <c r="A44">
        <v>40</v>
      </c>
      <c r="D44" t="str">
        <f t="shared" si="0"/>
        <v/>
      </c>
      <c r="E44" s="1"/>
    </row>
    <row r="45" spans="1:5">
      <c r="A45">
        <v>41</v>
      </c>
      <c r="D45" t="str">
        <f t="shared" si="0"/>
        <v/>
      </c>
      <c r="E45" s="1"/>
    </row>
    <row r="46" spans="1:5">
      <c r="A46">
        <v>42</v>
      </c>
      <c r="D46" t="str">
        <f t="shared" si="0"/>
        <v/>
      </c>
      <c r="E46" s="1"/>
    </row>
    <row r="47" spans="1:5">
      <c r="A47">
        <v>43</v>
      </c>
      <c r="D47" t="str">
        <f t="shared" si="0"/>
        <v/>
      </c>
      <c r="E47" s="1"/>
    </row>
    <row r="48" spans="1:5">
      <c r="A48">
        <v>44</v>
      </c>
      <c r="D48" t="str">
        <f t="shared" si="0"/>
        <v/>
      </c>
      <c r="E48" s="1"/>
    </row>
    <row r="49" spans="1:5">
      <c r="A49">
        <v>45</v>
      </c>
      <c r="D49" t="str">
        <f t="shared" si="0"/>
        <v/>
      </c>
      <c r="E49" s="1"/>
    </row>
    <row r="50" spans="1:5">
      <c r="A50">
        <v>46</v>
      </c>
      <c r="D50" t="str">
        <f t="shared" si="0"/>
        <v/>
      </c>
      <c r="E50" s="1"/>
    </row>
    <row r="51" spans="1:5">
      <c r="A51">
        <v>47</v>
      </c>
      <c r="D51" t="str">
        <f t="shared" si="0"/>
        <v/>
      </c>
      <c r="E51" s="1"/>
    </row>
    <row r="52" spans="1:5">
      <c r="A52">
        <v>48</v>
      </c>
      <c r="D52" t="str">
        <f t="shared" si="0"/>
        <v/>
      </c>
      <c r="E52" s="1"/>
    </row>
    <row r="53" spans="1:5">
      <c r="A53">
        <v>49</v>
      </c>
      <c r="D53" t="str">
        <f t="shared" si="0"/>
        <v/>
      </c>
      <c r="E53" s="1"/>
    </row>
    <row r="54" spans="1:5">
      <c r="A54">
        <v>50</v>
      </c>
      <c r="D54" t="str">
        <f t="shared" si="0"/>
        <v/>
      </c>
      <c r="E54" s="1"/>
    </row>
    <row r="55" spans="1:5">
      <c r="A55">
        <v>51</v>
      </c>
      <c r="D55" t="str">
        <f t="shared" si="0"/>
        <v/>
      </c>
      <c r="E55" s="1"/>
    </row>
    <row r="56" spans="1:5">
      <c r="A56">
        <v>52</v>
      </c>
      <c r="D56" t="str">
        <f t="shared" si="0"/>
        <v/>
      </c>
      <c r="E56" s="1"/>
    </row>
    <row r="57" spans="1:5">
      <c r="A57">
        <v>53</v>
      </c>
      <c r="D57" t="str">
        <f t="shared" si="0"/>
        <v/>
      </c>
      <c r="E57" s="1"/>
    </row>
    <row r="58" spans="1:5">
      <c r="A58">
        <v>54</v>
      </c>
      <c r="D58" t="str">
        <f t="shared" si="0"/>
        <v/>
      </c>
      <c r="E58" s="1"/>
    </row>
    <row r="59" spans="1:5">
      <c r="A59">
        <v>55</v>
      </c>
      <c r="D59" t="str">
        <f t="shared" si="0"/>
        <v/>
      </c>
      <c r="E59" s="1"/>
    </row>
    <row r="60" spans="1:5">
      <c r="A60">
        <v>56</v>
      </c>
      <c r="D60" t="str">
        <f t="shared" si="0"/>
        <v/>
      </c>
      <c r="E60" s="1"/>
    </row>
    <row r="61" spans="1:5">
      <c r="A61">
        <v>57</v>
      </c>
      <c r="D61" t="str">
        <f t="shared" si="0"/>
        <v/>
      </c>
      <c r="E61" s="1"/>
    </row>
    <row r="62" spans="1:5">
      <c r="A62">
        <v>58</v>
      </c>
      <c r="D62" t="str">
        <f t="shared" si="0"/>
        <v/>
      </c>
      <c r="E62" s="1"/>
    </row>
    <row r="63" spans="1:5">
      <c r="A63">
        <v>59</v>
      </c>
      <c r="D63" t="str">
        <f t="shared" si="0"/>
        <v/>
      </c>
      <c r="E63" s="1"/>
    </row>
    <row r="64" spans="1:5">
      <c r="A64">
        <v>60</v>
      </c>
      <c r="D64" t="str">
        <f t="shared" si="0"/>
        <v/>
      </c>
      <c r="E64" s="1"/>
    </row>
    <row r="65" spans="1:5">
      <c r="A65">
        <v>61</v>
      </c>
      <c r="D65" t="str">
        <f t="shared" si="0"/>
        <v/>
      </c>
      <c r="E65" s="1"/>
    </row>
    <row r="66" spans="1:5">
      <c r="A66">
        <v>62</v>
      </c>
      <c r="D66" t="str">
        <f t="shared" si="0"/>
        <v/>
      </c>
      <c r="E66" s="1"/>
    </row>
    <row r="67" spans="1:5">
      <c r="A67">
        <v>63</v>
      </c>
      <c r="D67" t="str">
        <f t="shared" si="0"/>
        <v/>
      </c>
      <c r="E67" s="1"/>
    </row>
    <row r="68" spans="1:5">
      <c r="A68">
        <v>64</v>
      </c>
      <c r="D68" t="str">
        <f t="shared" si="0"/>
        <v/>
      </c>
      <c r="E68" s="1"/>
    </row>
    <row r="69" spans="1:5">
      <c r="A69">
        <v>65</v>
      </c>
      <c r="D69" t="str">
        <f t="shared" si="0"/>
        <v/>
      </c>
      <c r="E69" s="1"/>
    </row>
    <row r="70" spans="1:5">
      <c r="A70">
        <v>66</v>
      </c>
      <c r="D70" t="str">
        <f t="shared" si="0"/>
        <v/>
      </c>
      <c r="E70" s="1"/>
    </row>
    <row r="71" spans="1:5">
      <c r="A71">
        <v>67</v>
      </c>
      <c r="D71" t="str">
        <f t="shared" ref="D71:D100" si="1">IF(ISBLANK(B71),"",MONTH(B71))</f>
        <v/>
      </c>
      <c r="E71" s="1"/>
    </row>
    <row r="72" spans="1:5">
      <c r="A72">
        <v>68</v>
      </c>
      <c r="D72" t="str">
        <f t="shared" si="1"/>
        <v/>
      </c>
      <c r="E72" s="1"/>
    </row>
    <row r="73" spans="1:5">
      <c r="A73">
        <v>69</v>
      </c>
      <c r="D73" t="str">
        <f t="shared" si="1"/>
        <v/>
      </c>
      <c r="E73" s="1"/>
    </row>
    <row r="74" spans="1:5">
      <c r="A74">
        <v>70</v>
      </c>
      <c r="D74" t="str">
        <f t="shared" si="1"/>
        <v/>
      </c>
      <c r="E74" s="1"/>
    </row>
    <row r="75" spans="1:5">
      <c r="A75">
        <v>71</v>
      </c>
      <c r="D75" t="str">
        <f t="shared" si="1"/>
        <v/>
      </c>
      <c r="E75" s="1"/>
    </row>
    <row r="76" spans="1:5">
      <c r="A76">
        <v>72</v>
      </c>
      <c r="D76" t="str">
        <f t="shared" si="1"/>
        <v/>
      </c>
      <c r="E76" s="1"/>
    </row>
    <row r="77" spans="1:5">
      <c r="A77">
        <v>73</v>
      </c>
      <c r="D77" t="str">
        <f t="shared" si="1"/>
        <v/>
      </c>
      <c r="E77" s="1"/>
    </row>
    <row r="78" spans="1:5">
      <c r="A78">
        <v>74</v>
      </c>
      <c r="D78" t="str">
        <f t="shared" si="1"/>
        <v/>
      </c>
      <c r="E78" s="1"/>
    </row>
    <row r="79" spans="1:5">
      <c r="A79">
        <v>75</v>
      </c>
      <c r="D79" t="str">
        <f t="shared" si="1"/>
        <v/>
      </c>
      <c r="E79" s="1"/>
    </row>
    <row r="80" spans="1:5">
      <c r="A80">
        <v>76</v>
      </c>
      <c r="D80" t="str">
        <f t="shared" si="1"/>
        <v/>
      </c>
      <c r="E80" s="1"/>
    </row>
    <row r="81" spans="1:5">
      <c r="A81">
        <v>77</v>
      </c>
      <c r="D81" t="str">
        <f t="shared" si="1"/>
        <v/>
      </c>
      <c r="E81" s="1"/>
    </row>
    <row r="82" spans="1:5">
      <c r="A82">
        <v>78</v>
      </c>
      <c r="D82" t="str">
        <f t="shared" si="1"/>
        <v/>
      </c>
      <c r="E82" s="1"/>
    </row>
    <row r="83" spans="1:5">
      <c r="A83">
        <v>79</v>
      </c>
      <c r="D83" t="str">
        <f t="shared" si="1"/>
        <v/>
      </c>
      <c r="E83" s="1"/>
    </row>
    <row r="84" spans="1:5">
      <c r="A84">
        <v>80</v>
      </c>
      <c r="D84" t="str">
        <f t="shared" si="1"/>
        <v/>
      </c>
      <c r="E84" s="1"/>
    </row>
    <row r="85" spans="1:5">
      <c r="A85">
        <v>81</v>
      </c>
      <c r="D85" t="str">
        <f t="shared" si="1"/>
        <v/>
      </c>
      <c r="E85" s="1"/>
    </row>
    <row r="86" spans="1:5">
      <c r="A86">
        <v>82</v>
      </c>
      <c r="D86" t="str">
        <f t="shared" si="1"/>
        <v/>
      </c>
      <c r="E86" s="1"/>
    </row>
    <row r="87" spans="1:5">
      <c r="A87">
        <v>83</v>
      </c>
      <c r="D87" t="str">
        <f t="shared" si="1"/>
        <v/>
      </c>
      <c r="E87" s="1"/>
    </row>
    <row r="88" spans="1:5">
      <c r="A88">
        <v>84</v>
      </c>
      <c r="D88" t="str">
        <f t="shared" si="1"/>
        <v/>
      </c>
      <c r="E88" s="1"/>
    </row>
    <row r="89" spans="1:5">
      <c r="A89">
        <v>85</v>
      </c>
      <c r="D89" t="str">
        <f t="shared" si="1"/>
        <v/>
      </c>
      <c r="E89" s="1"/>
    </row>
    <row r="90" spans="1:5">
      <c r="A90">
        <v>86</v>
      </c>
      <c r="D90" t="str">
        <f t="shared" si="1"/>
        <v/>
      </c>
      <c r="E90" s="1"/>
    </row>
    <row r="91" spans="1:5">
      <c r="A91">
        <v>87</v>
      </c>
      <c r="D91" t="str">
        <f t="shared" si="1"/>
        <v/>
      </c>
      <c r="E91" s="1"/>
    </row>
    <row r="92" spans="1:5">
      <c r="A92">
        <v>88</v>
      </c>
      <c r="D92" t="str">
        <f t="shared" si="1"/>
        <v/>
      </c>
      <c r="E92" s="1"/>
    </row>
    <row r="93" spans="1:5">
      <c r="A93">
        <v>89</v>
      </c>
      <c r="D93" t="str">
        <f t="shared" si="1"/>
        <v/>
      </c>
      <c r="E93" s="1"/>
    </row>
    <row r="94" spans="1:5">
      <c r="A94">
        <v>90</v>
      </c>
      <c r="D94" t="str">
        <f t="shared" si="1"/>
        <v/>
      </c>
      <c r="E94" s="1"/>
    </row>
    <row r="95" spans="1:5">
      <c r="A95">
        <v>91</v>
      </c>
      <c r="D95" t="str">
        <f t="shared" si="1"/>
        <v/>
      </c>
      <c r="E95" s="1"/>
    </row>
    <row r="96" spans="1:5">
      <c r="A96">
        <v>92</v>
      </c>
      <c r="D96" t="str">
        <f t="shared" si="1"/>
        <v/>
      </c>
      <c r="E96" s="1"/>
    </row>
    <row r="97" spans="1:5">
      <c r="A97">
        <v>93</v>
      </c>
      <c r="D97" t="str">
        <f t="shared" si="1"/>
        <v/>
      </c>
      <c r="E97" s="1"/>
    </row>
    <row r="98" spans="1:5">
      <c r="A98">
        <v>94</v>
      </c>
      <c r="D98" t="str">
        <f t="shared" si="1"/>
        <v/>
      </c>
      <c r="E98" s="1"/>
    </row>
    <row r="99" spans="1:5">
      <c r="A99">
        <v>95</v>
      </c>
      <c r="D99" t="str">
        <f t="shared" si="1"/>
        <v/>
      </c>
      <c r="E99" s="1"/>
    </row>
    <row r="100" spans="1:5">
      <c r="A100">
        <v>96</v>
      </c>
      <c r="D100" t="str">
        <f t="shared" si="1"/>
        <v/>
      </c>
      <c r="E100" s="1"/>
    </row>
  </sheetData>
  <mergeCells count="5">
    <mergeCell ref="A3:A4"/>
    <mergeCell ref="B3:B4"/>
    <mergeCell ref="C3:C4"/>
    <mergeCell ref="E3:E4"/>
    <mergeCell ref="D3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V5000"/>
  <sheetViews>
    <sheetView workbookViewId="0">
      <pane ySplit="3" topLeftCell="A4" activePane="bottomLeft" state="frozen"/>
      <selection pane="bottomLeft" activeCell="F5" sqref="F5"/>
    </sheetView>
  </sheetViews>
  <sheetFormatPr defaultRowHeight="15"/>
  <cols>
    <col min="1" max="1" width="6" style="27" customWidth="1"/>
    <col min="2" max="2" width="11.42578125" customWidth="1"/>
    <col min="3" max="3" width="30.7109375" customWidth="1"/>
    <col min="4" max="4" width="7.42578125" bestFit="1" customWidth="1"/>
    <col min="5" max="5" width="4.140625" bestFit="1" customWidth="1"/>
    <col min="7" max="7" width="9.140625" style="27"/>
    <col min="9" max="9" width="9" style="27" hidden="1" customWidth="1"/>
    <col min="11" max="11" width="9" style="27" hidden="1" customWidth="1"/>
    <col min="12" max="12" width="15.42578125" style="27" hidden="1" customWidth="1"/>
    <col min="13" max="22" width="9.140625" style="27"/>
  </cols>
  <sheetData>
    <row r="1" spans="1:12" s="27" customFormat="1" ht="21">
      <c r="A1" s="34" t="s">
        <v>22</v>
      </c>
    </row>
    <row r="2" spans="1:12" s="27" customFormat="1"/>
    <row r="3" spans="1:12" s="27" customFormat="1" ht="29.25" customHeight="1">
      <c r="A3" s="28" t="s">
        <v>17</v>
      </c>
      <c r="B3" s="28" t="s">
        <v>3</v>
      </c>
      <c r="C3" s="28" t="s">
        <v>4</v>
      </c>
      <c r="D3" s="28" t="s">
        <v>18</v>
      </c>
      <c r="E3" s="28" t="s">
        <v>23</v>
      </c>
      <c r="F3" s="28" t="s">
        <v>19</v>
      </c>
      <c r="G3" s="28" t="s">
        <v>12</v>
      </c>
      <c r="H3" s="28" t="s">
        <v>20</v>
      </c>
      <c r="I3" s="28" t="s">
        <v>11</v>
      </c>
      <c r="J3" s="28" t="s">
        <v>21</v>
      </c>
      <c r="K3" s="28" t="s">
        <v>24</v>
      </c>
      <c r="L3" s="35" t="s">
        <v>25</v>
      </c>
    </row>
    <row r="4" spans="1:12">
      <c r="A4" s="27">
        <f>IF(ISBLANK(B4),"",1)</f>
        <v>1</v>
      </c>
      <c r="B4" s="30">
        <v>41155</v>
      </c>
      <c r="C4" s="29" t="s">
        <v>57</v>
      </c>
      <c r="D4" s="31" t="s">
        <v>8</v>
      </c>
      <c r="E4" s="31">
        <v>5</v>
      </c>
      <c r="F4" s="32">
        <v>35000</v>
      </c>
      <c r="G4" s="36">
        <f>E4*F4</f>
        <v>175000</v>
      </c>
      <c r="H4" s="32"/>
      <c r="I4" s="36">
        <f>IF(ISBLANK(C4),"",VLOOKUP($C4,Persediaan!$B$5:$Y$150,9,FALSE)*E4)</f>
        <v>100000</v>
      </c>
      <c r="J4" s="33"/>
      <c r="K4" s="36">
        <f>IF(ISERROR(G4-H4-I4+J4),"",G4-H4-I4+J4)</f>
        <v>75000</v>
      </c>
      <c r="L4" s="27">
        <f>IF(ISBLANK(B4),"",MONTH(B4))</f>
        <v>9</v>
      </c>
    </row>
    <row r="5" spans="1:12">
      <c r="A5" s="27" t="str">
        <f>IF(ISBLANK(B5),"",A4+1)</f>
        <v/>
      </c>
      <c r="B5" s="30"/>
      <c r="C5" s="29"/>
      <c r="D5" s="31"/>
      <c r="E5" s="31"/>
      <c r="F5" s="32"/>
      <c r="G5" s="36">
        <f t="shared" ref="G5:G30" si="0">E5*F5</f>
        <v>0</v>
      </c>
      <c r="H5" s="32"/>
      <c r="I5" s="36" t="str">
        <f>IF(ISBLANK(C5),"",VLOOKUP($C5,Persediaan!$B$5:$Y$150,9,FALSE)*E5)</f>
        <v/>
      </c>
      <c r="J5" s="33"/>
      <c r="K5" s="36" t="str">
        <f t="shared" ref="K5:K31" si="1">IF(ISERROR(G5-H5-I5+J5),"",G5-H5-I5+J5)</f>
        <v/>
      </c>
      <c r="L5" s="27" t="str">
        <f t="shared" ref="L5:L31" si="2">IF(ISBLANK(B5),"",MONTH(B5))</f>
        <v/>
      </c>
    </row>
    <row r="6" spans="1:12">
      <c r="A6" s="27" t="str">
        <f t="shared" ref="A6:A69" si="3">IF(ISBLANK(B6),"",A5+1)</f>
        <v/>
      </c>
      <c r="B6" s="30"/>
      <c r="C6" s="29"/>
      <c r="D6" s="31"/>
      <c r="E6" s="31"/>
      <c r="F6" s="32"/>
      <c r="G6" s="36">
        <f t="shared" si="0"/>
        <v>0</v>
      </c>
      <c r="H6" s="32"/>
      <c r="I6" s="36" t="str">
        <f>IF(ISBLANK(C6),"",VLOOKUP($C6,Persediaan!$B$5:$Y$150,9,FALSE)*E6)</f>
        <v/>
      </c>
      <c r="J6" s="33"/>
      <c r="K6" s="36" t="str">
        <f t="shared" si="1"/>
        <v/>
      </c>
      <c r="L6" s="27" t="str">
        <f t="shared" si="2"/>
        <v/>
      </c>
    </row>
    <row r="7" spans="1:12">
      <c r="A7" s="27" t="str">
        <f t="shared" si="3"/>
        <v/>
      </c>
      <c r="B7" s="30"/>
      <c r="C7" s="29"/>
      <c r="D7" s="31"/>
      <c r="E7" s="31"/>
      <c r="F7" s="32"/>
      <c r="G7" s="36">
        <f t="shared" si="0"/>
        <v>0</v>
      </c>
      <c r="H7" s="32"/>
      <c r="I7" s="36" t="str">
        <f>IF(ISBLANK(C7),"",VLOOKUP($C7,Persediaan!$B$5:$Y$150,9,FALSE)*E7)</f>
        <v/>
      </c>
      <c r="J7" s="33"/>
      <c r="K7" s="36" t="str">
        <f t="shared" si="1"/>
        <v/>
      </c>
      <c r="L7" s="27" t="str">
        <f t="shared" si="2"/>
        <v/>
      </c>
    </row>
    <row r="8" spans="1:12">
      <c r="A8" s="27" t="str">
        <f t="shared" si="3"/>
        <v/>
      </c>
      <c r="B8" s="30"/>
      <c r="C8" s="29"/>
      <c r="D8" s="31"/>
      <c r="E8" s="31"/>
      <c r="F8" s="32"/>
      <c r="G8" s="36">
        <f t="shared" si="0"/>
        <v>0</v>
      </c>
      <c r="H8" s="32"/>
      <c r="I8" s="36" t="str">
        <f>IF(ISBLANK(C8),"",VLOOKUP($C8,Persediaan!$B$5:$Y$150,9,FALSE)*E8)</f>
        <v/>
      </c>
      <c r="J8" s="33"/>
      <c r="K8" s="36" t="str">
        <f t="shared" si="1"/>
        <v/>
      </c>
      <c r="L8" s="27" t="str">
        <f t="shared" si="2"/>
        <v/>
      </c>
    </row>
    <row r="9" spans="1:12">
      <c r="A9" s="27" t="str">
        <f t="shared" si="3"/>
        <v/>
      </c>
      <c r="B9" s="30"/>
      <c r="C9" s="29"/>
      <c r="D9" s="31"/>
      <c r="E9" s="31"/>
      <c r="F9" s="32"/>
      <c r="G9" s="36">
        <f t="shared" si="0"/>
        <v>0</v>
      </c>
      <c r="H9" s="32"/>
      <c r="I9" s="36" t="str">
        <f>IF(ISBLANK(C9),"",VLOOKUP($C9,Persediaan!$B$5:$Y$150,9,FALSE)*E9)</f>
        <v/>
      </c>
      <c r="J9" s="33"/>
      <c r="K9" s="36" t="str">
        <f t="shared" si="1"/>
        <v/>
      </c>
      <c r="L9" s="27" t="str">
        <f t="shared" si="2"/>
        <v/>
      </c>
    </row>
    <row r="10" spans="1:12">
      <c r="A10" s="27" t="str">
        <f t="shared" si="3"/>
        <v/>
      </c>
      <c r="B10" s="30"/>
      <c r="C10" s="29"/>
      <c r="D10" s="31"/>
      <c r="E10" s="31"/>
      <c r="F10" s="32"/>
      <c r="G10" s="36">
        <f t="shared" si="0"/>
        <v>0</v>
      </c>
      <c r="H10" s="32"/>
      <c r="I10" s="36" t="str">
        <f>IF(ISBLANK(C10),"",VLOOKUP($C10,Persediaan!$B$5:$Y$150,9,FALSE)*E10)</f>
        <v/>
      </c>
      <c r="J10" s="33"/>
      <c r="K10" s="36" t="str">
        <f t="shared" si="1"/>
        <v/>
      </c>
      <c r="L10" s="27" t="str">
        <f t="shared" si="2"/>
        <v/>
      </c>
    </row>
    <row r="11" spans="1:12">
      <c r="A11" s="27" t="str">
        <f t="shared" si="3"/>
        <v/>
      </c>
      <c r="B11" s="30"/>
      <c r="C11" s="29"/>
      <c r="D11" s="31"/>
      <c r="E11" s="31"/>
      <c r="F11" s="32"/>
      <c r="G11" s="36">
        <f t="shared" si="0"/>
        <v>0</v>
      </c>
      <c r="H11" s="32"/>
      <c r="I11" s="36" t="str">
        <f>IF(ISBLANK(C11),"",VLOOKUP($C11,Persediaan!$B$5:$Y$150,9,FALSE)*E11)</f>
        <v/>
      </c>
      <c r="J11" s="33"/>
      <c r="K11" s="36" t="str">
        <f t="shared" si="1"/>
        <v/>
      </c>
      <c r="L11" s="27" t="str">
        <f t="shared" si="2"/>
        <v/>
      </c>
    </row>
    <row r="12" spans="1:12">
      <c r="A12" s="27" t="str">
        <f t="shared" si="3"/>
        <v/>
      </c>
      <c r="B12" s="30"/>
      <c r="C12" s="29"/>
      <c r="D12" s="31"/>
      <c r="E12" s="31"/>
      <c r="F12" s="32"/>
      <c r="G12" s="36">
        <f t="shared" si="0"/>
        <v>0</v>
      </c>
      <c r="H12" s="32"/>
      <c r="I12" s="36" t="str">
        <f>IF(ISBLANK(C12),"",VLOOKUP($C12,Persediaan!$B$5:$Y$150,9,FALSE)*E12)</f>
        <v/>
      </c>
      <c r="J12" s="33"/>
      <c r="K12" s="36" t="str">
        <f t="shared" si="1"/>
        <v/>
      </c>
      <c r="L12" s="27" t="str">
        <f t="shared" si="2"/>
        <v/>
      </c>
    </row>
    <row r="13" spans="1:12">
      <c r="A13" s="27" t="str">
        <f t="shared" si="3"/>
        <v/>
      </c>
      <c r="B13" s="30"/>
      <c r="C13" s="29"/>
      <c r="D13" s="31"/>
      <c r="E13" s="31"/>
      <c r="F13" s="33"/>
      <c r="G13" s="36">
        <f t="shared" si="0"/>
        <v>0</v>
      </c>
      <c r="H13" s="33"/>
      <c r="I13" s="36" t="str">
        <f>IF(ISBLANK(C13),"",VLOOKUP($C13,Persediaan!$B$5:$Y$150,9,FALSE)*E13)</f>
        <v/>
      </c>
      <c r="J13" s="33"/>
      <c r="K13" s="36" t="str">
        <f t="shared" si="1"/>
        <v/>
      </c>
      <c r="L13" s="27" t="str">
        <f t="shared" si="2"/>
        <v/>
      </c>
    </row>
    <row r="14" spans="1:12">
      <c r="A14" s="27" t="str">
        <f t="shared" si="3"/>
        <v/>
      </c>
      <c r="B14" s="30"/>
      <c r="C14" s="29"/>
      <c r="D14" s="31"/>
      <c r="E14" s="31"/>
      <c r="F14" s="33"/>
      <c r="G14" s="36">
        <f t="shared" ref="G14" si="4">E14*F14</f>
        <v>0</v>
      </c>
      <c r="H14" s="33"/>
      <c r="I14" s="36" t="str">
        <f>IF(ISBLANK(C14),"",VLOOKUP($C14,Persediaan!$B$5:$Y$150,9,FALSE)*E14)</f>
        <v/>
      </c>
      <c r="J14" s="33"/>
      <c r="K14" s="36" t="str">
        <f t="shared" si="1"/>
        <v/>
      </c>
      <c r="L14" s="27" t="str">
        <f t="shared" si="2"/>
        <v/>
      </c>
    </row>
    <row r="15" spans="1:12">
      <c r="A15" s="27" t="str">
        <f t="shared" si="3"/>
        <v/>
      </c>
      <c r="B15" s="30"/>
      <c r="C15" s="29"/>
      <c r="D15" s="31"/>
      <c r="E15" s="31"/>
      <c r="F15" s="33"/>
      <c r="G15" s="36">
        <f t="shared" si="0"/>
        <v>0</v>
      </c>
      <c r="H15" s="33"/>
      <c r="I15" s="36" t="str">
        <f>IF(ISBLANK(C15),"",VLOOKUP($C15,Persediaan!$B$5:$Y$150,9,FALSE)*E15)</f>
        <v/>
      </c>
      <c r="J15" s="33"/>
      <c r="K15" s="36" t="str">
        <f t="shared" si="1"/>
        <v/>
      </c>
      <c r="L15" s="27" t="str">
        <f t="shared" si="2"/>
        <v/>
      </c>
    </row>
    <row r="16" spans="1:12">
      <c r="A16" s="27" t="str">
        <f t="shared" si="3"/>
        <v/>
      </c>
      <c r="B16" s="30"/>
      <c r="C16" s="29"/>
      <c r="D16" s="31"/>
      <c r="E16" s="31"/>
      <c r="F16" s="33"/>
      <c r="G16" s="36">
        <f t="shared" si="0"/>
        <v>0</v>
      </c>
      <c r="H16" s="33"/>
      <c r="I16" s="36" t="str">
        <f>IF(ISBLANK(C16),"",VLOOKUP($C16,Persediaan!$B$5:$Y$150,9,FALSE)*E16)</f>
        <v/>
      </c>
      <c r="J16" s="33"/>
      <c r="K16" s="36" t="str">
        <f t="shared" si="1"/>
        <v/>
      </c>
      <c r="L16" s="27" t="str">
        <f t="shared" si="2"/>
        <v/>
      </c>
    </row>
    <row r="17" spans="1:12">
      <c r="A17" s="27" t="str">
        <f t="shared" si="3"/>
        <v/>
      </c>
      <c r="B17" s="30"/>
      <c r="C17" s="29"/>
      <c r="D17" s="31"/>
      <c r="E17" s="31"/>
      <c r="F17" s="33"/>
      <c r="G17" s="36">
        <f t="shared" si="0"/>
        <v>0</v>
      </c>
      <c r="H17" s="33"/>
      <c r="I17" s="36" t="str">
        <f>IF(ISBLANK(C17),"",VLOOKUP($C17,Persediaan!$B$5:$Y$150,9,FALSE)*E17)</f>
        <v/>
      </c>
      <c r="J17" s="33"/>
      <c r="K17" s="36" t="str">
        <f t="shared" si="1"/>
        <v/>
      </c>
      <c r="L17" s="27" t="str">
        <f t="shared" si="2"/>
        <v/>
      </c>
    </row>
    <row r="18" spans="1:12">
      <c r="A18" s="27" t="str">
        <f t="shared" si="3"/>
        <v/>
      </c>
      <c r="B18" s="30"/>
      <c r="C18" s="29"/>
      <c r="D18" s="31"/>
      <c r="E18" s="31"/>
      <c r="F18" s="33"/>
      <c r="G18" s="36">
        <f t="shared" si="0"/>
        <v>0</v>
      </c>
      <c r="H18" s="33"/>
      <c r="I18" s="36" t="str">
        <f>IF(ISBLANK(C18),"",VLOOKUP($C18,Persediaan!$B$5:$Y$150,9,FALSE)*E18)</f>
        <v/>
      </c>
      <c r="J18" s="33"/>
      <c r="K18" s="36" t="str">
        <f t="shared" si="1"/>
        <v/>
      </c>
      <c r="L18" s="27" t="str">
        <f t="shared" si="2"/>
        <v/>
      </c>
    </row>
    <row r="19" spans="1:12">
      <c r="A19" s="27" t="str">
        <f t="shared" si="3"/>
        <v/>
      </c>
      <c r="B19" s="30"/>
      <c r="C19" s="29"/>
      <c r="D19" s="31"/>
      <c r="E19" s="31"/>
      <c r="F19" s="33"/>
      <c r="G19" s="36">
        <f t="shared" ref="G19" si="5">E19*F19</f>
        <v>0</v>
      </c>
      <c r="H19" s="33"/>
      <c r="I19" s="36" t="str">
        <f>IF(ISBLANK(C19),"",VLOOKUP($C19,Persediaan!$B$5:$Y$150,9,FALSE)*E19)</f>
        <v/>
      </c>
      <c r="J19" s="33"/>
      <c r="K19" s="36" t="str">
        <f t="shared" ref="K19" si="6">IF(ISERROR(G19-H19-I19+J19),"",G19-H19-I19+J19)</f>
        <v/>
      </c>
      <c r="L19" s="27" t="str">
        <f t="shared" ref="L19" si="7">IF(ISBLANK(B19),"",MONTH(B19))</f>
        <v/>
      </c>
    </row>
    <row r="20" spans="1:12">
      <c r="A20" s="27" t="str">
        <f t="shared" si="3"/>
        <v/>
      </c>
      <c r="B20" s="30"/>
      <c r="C20" s="29"/>
      <c r="D20" s="31"/>
      <c r="E20" s="31"/>
      <c r="F20" s="33"/>
      <c r="G20" s="36">
        <f t="shared" si="0"/>
        <v>0</v>
      </c>
      <c r="H20" s="33"/>
      <c r="I20" s="36" t="str">
        <f>IF(ISBLANK(C20),"",VLOOKUP($C20,Persediaan!$B$5:$Y$150,9,FALSE)*E20)</f>
        <v/>
      </c>
      <c r="J20" s="33"/>
      <c r="K20" s="36" t="str">
        <f t="shared" si="1"/>
        <v/>
      </c>
      <c r="L20" s="27" t="str">
        <f t="shared" si="2"/>
        <v/>
      </c>
    </row>
    <row r="21" spans="1:12">
      <c r="A21" s="27" t="str">
        <f t="shared" si="3"/>
        <v/>
      </c>
      <c r="B21" s="30"/>
      <c r="C21" s="29"/>
      <c r="D21" s="31"/>
      <c r="E21" s="31"/>
      <c r="F21" s="33"/>
      <c r="G21" s="36">
        <f t="shared" si="0"/>
        <v>0</v>
      </c>
      <c r="H21" s="33"/>
      <c r="I21" s="36" t="str">
        <f>IF(ISBLANK(C21),"",VLOOKUP($C21,Persediaan!$B$5:$Y$150,9,FALSE)*E21)</f>
        <v/>
      </c>
      <c r="J21" s="33"/>
      <c r="K21" s="36" t="str">
        <f t="shared" si="1"/>
        <v/>
      </c>
      <c r="L21" s="27" t="str">
        <f t="shared" si="2"/>
        <v/>
      </c>
    </row>
    <row r="22" spans="1:12">
      <c r="A22" s="27" t="str">
        <f t="shared" si="3"/>
        <v/>
      </c>
      <c r="B22" s="30"/>
      <c r="C22" s="29"/>
      <c r="D22" s="31"/>
      <c r="E22" s="31"/>
      <c r="F22" s="33"/>
      <c r="G22" s="36">
        <f t="shared" si="0"/>
        <v>0</v>
      </c>
      <c r="H22" s="33"/>
      <c r="I22" s="36" t="str">
        <f>IF(ISBLANK(C22),"",VLOOKUP($C22,Persediaan!$B$5:$Y$150,9,FALSE)*E22)</f>
        <v/>
      </c>
      <c r="J22" s="33"/>
      <c r="K22" s="36" t="str">
        <f t="shared" si="1"/>
        <v/>
      </c>
      <c r="L22" s="27" t="str">
        <f t="shared" si="2"/>
        <v/>
      </c>
    </row>
    <row r="23" spans="1:12">
      <c r="A23" s="27" t="str">
        <f t="shared" si="3"/>
        <v/>
      </c>
      <c r="B23" s="30"/>
      <c r="C23" s="29"/>
      <c r="D23" s="31"/>
      <c r="E23" s="31"/>
      <c r="F23" s="33"/>
      <c r="G23" s="36">
        <f t="shared" si="0"/>
        <v>0</v>
      </c>
      <c r="H23" s="33"/>
      <c r="I23" s="36" t="str">
        <f>IF(ISBLANK(C23),"",VLOOKUP($C23,Persediaan!$B$5:$Y$150,9,FALSE)*E23)</f>
        <v/>
      </c>
      <c r="J23" s="33"/>
      <c r="K23" s="36" t="str">
        <f t="shared" si="1"/>
        <v/>
      </c>
      <c r="L23" s="27" t="str">
        <f t="shared" si="2"/>
        <v/>
      </c>
    </row>
    <row r="24" spans="1:12">
      <c r="A24" s="27" t="str">
        <f t="shared" si="3"/>
        <v/>
      </c>
      <c r="B24" s="30"/>
      <c r="C24" s="29"/>
      <c r="D24" s="31"/>
      <c r="E24" s="31"/>
      <c r="F24" s="33"/>
      <c r="G24" s="36">
        <f t="shared" si="0"/>
        <v>0</v>
      </c>
      <c r="H24" s="33"/>
      <c r="I24" s="36" t="str">
        <f>IF(ISBLANK(C24),"",VLOOKUP($C24,Persediaan!$B$5:$Y$150,9,FALSE)*E24)</f>
        <v/>
      </c>
      <c r="J24" s="33"/>
      <c r="K24" s="36" t="str">
        <f t="shared" si="1"/>
        <v/>
      </c>
      <c r="L24" s="27" t="str">
        <f t="shared" si="2"/>
        <v/>
      </c>
    </row>
    <row r="25" spans="1:12">
      <c r="A25" s="27" t="str">
        <f t="shared" si="3"/>
        <v/>
      </c>
      <c r="B25" s="30"/>
      <c r="C25" s="29"/>
      <c r="D25" s="31"/>
      <c r="E25" s="31"/>
      <c r="F25" s="33"/>
      <c r="G25" s="36">
        <f t="shared" si="0"/>
        <v>0</v>
      </c>
      <c r="H25" s="33"/>
      <c r="I25" s="36" t="str">
        <f>IF(ISBLANK(C25),"",VLOOKUP($C25,Persediaan!$B$5:$Y$150,9,FALSE)*E25)</f>
        <v/>
      </c>
      <c r="J25" s="33"/>
      <c r="K25" s="36" t="str">
        <f t="shared" si="1"/>
        <v/>
      </c>
      <c r="L25" s="27" t="str">
        <f t="shared" si="2"/>
        <v/>
      </c>
    </row>
    <row r="26" spans="1:12">
      <c r="A26" s="27" t="str">
        <f t="shared" si="3"/>
        <v/>
      </c>
      <c r="B26" s="30"/>
      <c r="C26" s="29"/>
      <c r="D26" s="31"/>
      <c r="E26" s="29"/>
      <c r="F26" s="33"/>
      <c r="G26" s="36">
        <f t="shared" si="0"/>
        <v>0</v>
      </c>
      <c r="H26" s="33"/>
      <c r="I26" s="36" t="str">
        <f>IF(ISBLANK(C26),"",VLOOKUP($C26,Persediaan!$B$5:$Y$150,9,FALSE)*E26)</f>
        <v/>
      </c>
      <c r="J26" s="33"/>
      <c r="K26" s="36" t="str">
        <f t="shared" si="1"/>
        <v/>
      </c>
      <c r="L26" s="27" t="str">
        <f t="shared" si="2"/>
        <v/>
      </c>
    </row>
    <row r="27" spans="1:12">
      <c r="A27" s="27" t="str">
        <f t="shared" si="3"/>
        <v/>
      </c>
      <c r="B27" s="30"/>
      <c r="C27" s="29"/>
      <c r="D27" s="31"/>
      <c r="E27" s="31"/>
      <c r="F27" s="33"/>
      <c r="G27" s="36">
        <f t="shared" si="0"/>
        <v>0</v>
      </c>
      <c r="H27" s="33"/>
      <c r="I27" s="36" t="str">
        <f>IF(ISBLANK(C27),"",VLOOKUP($C27,Persediaan!$B$5:$Y$150,9,FALSE)*E27)</f>
        <v/>
      </c>
      <c r="J27" s="33"/>
      <c r="K27" s="36" t="str">
        <f t="shared" si="1"/>
        <v/>
      </c>
      <c r="L27" s="27" t="str">
        <f t="shared" si="2"/>
        <v/>
      </c>
    </row>
    <row r="28" spans="1:12">
      <c r="A28" s="27" t="str">
        <f t="shared" si="3"/>
        <v/>
      </c>
      <c r="B28" s="30"/>
      <c r="C28" s="29"/>
      <c r="D28" s="31"/>
      <c r="E28" s="31"/>
      <c r="F28" s="33"/>
      <c r="G28" s="36">
        <f t="shared" si="0"/>
        <v>0</v>
      </c>
      <c r="H28" s="33"/>
      <c r="I28" s="36" t="str">
        <f>IF(ISBLANK(C28),"",VLOOKUP($C28,Persediaan!$B$5:$Y$150,9,FALSE)*E28)</f>
        <v/>
      </c>
      <c r="J28" s="33"/>
      <c r="K28" s="36" t="str">
        <f t="shared" si="1"/>
        <v/>
      </c>
      <c r="L28" s="27" t="str">
        <f t="shared" si="2"/>
        <v/>
      </c>
    </row>
    <row r="29" spans="1:12">
      <c r="A29" s="27" t="str">
        <f t="shared" si="3"/>
        <v/>
      </c>
      <c r="B29" s="30"/>
      <c r="C29" s="29"/>
      <c r="D29" s="31"/>
      <c r="E29" s="31"/>
      <c r="F29" s="33"/>
      <c r="G29" s="36">
        <f t="shared" si="0"/>
        <v>0</v>
      </c>
      <c r="H29" s="33"/>
      <c r="I29" s="36" t="str">
        <f>IF(ISBLANK(C29),"",VLOOKUP($C29,Persediaan!$B$5:$Y$150,9,FALSE)*E29)</f>
        <v/>
      </c>
      <c r="J29" s="33"/>
      <c r="K29" s="36" t="str">
        <f t="shared" si="1"/>
        <v/>
      </c>
      <c r="L29" s="27" t="str">
        <f t="shared" si="2"/>
        <v/>
      </c>
    </row>
    <row r="30" spans="1:12">
      <c r="A30" s="27" t="str">
        <f t="shared" si="3"/>
        <v/>
      </c>
      <c r="B30" s="30"/>
      <c r="C30" s="29"/>
      <c r="D30" s="31"/>
      <c r="E30" s="31"/>
      <c r="F30" s="33"/>
      <c r="G30" s="36">
        <f t="shared" si="0"/>
        <v>0</v>
      </c>
      <c r="H30" s="33"/>
      <c r="I30" s="36" t="str">
        <f>IF(ISBLANK(C30),"",VLOOKUP($C30,Persediaan!$B$5:$Y$150,9,FALSE)*E30)</f>
        <v/>
      </c>
      <c r="J30" s="33"/>
      <c r="K30" s="36" t="str">
        <f t="shared" si="1"/>
        <v/>
      </c>
      <c r="L30" s="27" t="str">
        <f t="shared" si="2"/>
        <v/>
      </c>
    </row>
    <row r="31" spans="1:12">
      <c r="A31" s="27" t="str">
        <f t="shared" si="3"/>
        <v/>
      </c>
      <c r="B31" s="30"/>
      <c r="C31" s="29"/>
      <c r="D31" s="29"/>
      <c r="E31" s="29"/>
      <c r="F31" s="33"/>
      <c r="G31" s="36">
        <f t="shared" ref="G31:G95" si="8">E31*F31</f>
        <v>0</v>
      </c>
      <c r="H31" s="33"/>
      <c r="I31" s="36" t="str">
        <f>IF(ISBLANK(C31),"",VLOOKUP($C31,Persediaan!$B$5:$Y$150,9,FALSE)*E31)</f>
        <v/>
      </c>
      <c r="J31" s="33"/>
      <c r="K31" s="36" t="str">
        <f t="shared" si="1"/>
        <v/>
      </c>
      <c r="L31" s="27" t="str">
        <f t="shared" si="2"/>
        <v/>
      </c>
    </row>
    <row r="32" spans="1:12">
      <c r="A32" s="27" t="str">
        <f t="shared" si="3"/>
        <v/>
      </c>
      <c r="B32" s="30"/>
      <c r="C32" s="29"/>
      <c r="D32" s="29"/>
      <c r="E32" s="29"/>
      <c r="F32" s="33"/>
      <c r="G32" s="36">
        <f t="shared" si="8"/>
        <v>0</v>
      </c>
      <c r="H32" s="33"/>
      <c r="I32" s="36" t="str">
        <f>IF(ISBLANK(C32),"",VLOOKUP($C32,Persediaan!$B$5:$Y$150,9,FALSE)*E32)</f>
        <v/>
      </c>
      <c r="J32" s="33"/>
      <c r="K32" s="36" t="str">
        <f t="shared" ref="K32:K95" si="9">IF(ISERROR(G32-H32-I32+J32),"",G32-H32-I32+J32)</f>
        <v/>
      </c>
      <c r="L32" s="27" t="str">
        <f t="shared" ref="L32:L95" si="10">IF(ISBLANK(B32),"",MONTH(B32))</f>
        <v/>
      </c>
    </row>
    <row r="33" spans="1:12">
      <c r="A33" s="27" t="str">
        <f t="shared" si="3"/>
        <v/>
      </c>
      <c r="B33" s="30"/>
      <c r="C33" s="29"/>
      <c r="D33" s="29"/>
      <c r="E33" s="29"/>
      <c r="F33" s="33"/>
      <c r="G33" s="36">
        <f t="shared" si="8"/>
        <v>0</v>
      </c>
      <c r="H33" s="33"/>
      <c r="I33" s="36" t="str">
        <f>IF(ISBLANK(C33),"",VLOOKUP($C33,Persediaan!$B$5:$Y$150,9,FALSE)*E33)</f>
        <v/>
      </c>
      <c r="J33" s="33"/>
      <c r="K33" s="36" t="str">
        <f t="shared" si="9"/>
        <v/>
      </c>
      <c r="L33" s="27" t="str">
        <f t="shared" si="10"/>
        <v/>
      </c>
    </row>
    <row r="34" spans="1:12">
      <c r="A34" s="27" t="str">
        <f t="shared" si="3"/>
        <v/>
      </c>
      <c r="B34" s="30"/>
      <c r="C34" s="29"/>
      <c r="D34" s="29"/>
      <c r="E34" s="29"/>
      <c r="F34" s="33"/>
      <c r="G34" s="36">
        <f t="shared" si="8"/>
        <v>0</v>
      </c>
      <c r="H34" s="33"/>
      <c r="I34" s="36" t="str">
        <f>IF(ISBLANK(C34),"",VLOOKUP($C34,Persediaan!$B$5:$Y$150,9,FALSE)*E34)</f>
        <v/>
      </c>
      <c r="J34" s="33"/>
      <c r="K34" s="36" t="str">
        <f t="shared" si="9"/>
        <v/>
      </c>
      <c r="L34" s="27" t="str">
        <f t="shared" si="10"/>
        <v/>
      </c>
    </row>
    <row r="35" spans="1:12">
      <c r="A35" s="27" t="str">
        <f t="shared" si="3"/>
        <v/>
      </c>
      <c r="B35" s="30"/>
      <c r="C35" s="29"/>
      <c r="D35" s="29"/>
      <c r="E35" s="29"/>
      <c r="F35" s="33"/>
      <c r="G35" s="36">
        <f t="shared" si="8"/>
        <v>0</v>
      </c>
      <c r="H35" s="33"/>
      <c r="I35" s="36" t="str">
        <f>IF(ISBLANK(C35),"",VLOOKUP($C35,Persediaan!$B$5:$Y$150,9,FALSE)*E35)</f>
        <v/>
      </c>
      <c r="J35" s="33"/>
      <c r="K35" s="36" t="str">
        <f t="shared" si="9"/>
        <v/>
      </c>
      <c r="L35" s="27" t="str">
        <f t="shared" si="10"/>
        <v/>
      </c>
    </row>
    <row r="36" spans="1:12">
      <c r="A36" s="27" t="str">
        <f t="shared" si="3"/>
        <v/>
      </c>
      <c r="B36" s="30"/>
      <c r="C36" s="29"/>
      <c r="D36" s="29"/>
      <c r="E36" s="29"/>
      <c r="F36" s="33"/>
      <c r="G36" s="36">
        <f t="shared" si="8"/>
        <v>0</v>
      </c>
      <c r="H36" s="33"/>
      <c r="I36" s="36" t="str">
        <f>IF(ISBLANK(C36),"",VLOOKUP($C36,Persediaan!$B$5:$Y$150,9,FALSE)*E36)</f>
        <v/>
      </c>
      <c r="J36" s="33"/>
      <c r="K36" s="36" t="str">
        <f t="shared" si="9"/>
        <v/>
      </c>
      <c r="L36" s="27" t="str">
        <f t="shared" si="10"/>
        <v/>
      </c>
    </row>
    <row r="37" spans="1:12">
      <c r="A37" s="27" t="str">
        <f t="shared" si="3"/>
        <v/>
      </c>
      <c r="B37" s="30"/>
      <c r="C37" s="29"/>
      <c r="D37" s="29"/>
      <c r="E37" s="29"/>
      <c r="F37" s="33"/>
      <c r="G37" s="36">
        <f t="shared" si="8"/>
        <v>0</v>
      </c>
      <c r="H37" s="33"/>
      <c r="I37" s="36" t="str">
        <f>IF(ISBLANK(C37),"",VLOOKUP($C37,Persediaan!$B$5:$Y$150,9,FALSE)*E37)</f>
        <v/>
      </c>
      <c r="J37" s="33"/>
      <c r="K37" s="36" t="str">
        <f t="shared" si="9"/>
        <v/>
      </c>
      <c r="L37" s="27" t="str">
        <f t="shared" si="10"/>
        <v/>
      </c>
    </row>
    <row r="38" spans="1:12">
      <c r="A38" s="27" t="str">
        <f t="shared" si="3"/>
        <v/>
      </c>
      <c r="B38" s="30"/>
      <c r="C38" s="29"/>
      <c r="D38" s="29"/>
      <c r="E38" s="29"/>
      <c r="F38" s="33"/>
      <c r="G38" s="36">
        <f t="shared" si="8"/>
        <v>0</v>
      </c>
      <c r="H38" s="33"/>
      <c r="I38" s="36" t="str">
        <f>IF(ISBLANK(C38),"",VLOOKUP($C38,Persediaan!$B$5:$Y$150,9,FALSE)*E38)</f>
        <v/>
      </c>
      <c r="J38" s="33"/>
      <c r="K38" s="36" t="str">
        <f t="shared" si="9"/>
        <v/>
      </c>
      <c r="L38" s="27" t="str">
        <f t="shared" si="10"/>
        <v/>
      </c>
    </row>
    <row r="39" spans="1:12">
      <c r="A39" s="27" t="str">
        <f t="shared" si="3"/>
        <v/>
      </c>
      <c r="B39" s="30"/>
      <c r="C39" s="29"/>
      <c r="D39" s="29"/>
      <c r="E39" s="29"/>
      <c r="F39" s="33"/>
      <c r="G39" s="36">
        <f t="shared" si="8"/>
        <v>0</v>
      </c>
      <c r="H39" s="33"/>
      <c r="I39" s="36" t="str">
        <f>IF(ISBLANK(C39),"",VLOOKUP($C39,Persediaan!$B$5:$Y$150,9,FALSE)*E39)</f>
        <v/>
      </c>
      <c r="J39" s="33"/>
      <c r="K39" s="36" t="str">
        <f t="shared" si="9"/>
        <v/>
      </c>
      <c r="L39" s="27" t="str">
        <f t="shared" si="10"/>
        <v/>
      </c>
    </row>
    <row r="40" spans="1:12">
      <c r="A40" s="27" t="str">
        <f t="shared" si="3"/>
        <v/>
      </c>
      <c r="B40" s="30"/>
      <c r="C40" s="29"/>
      <c r="D40" s="29"/>
      <c r="E40" s="29"/>
      <c r="F40" s="33"/>
      <c r="G40" s="36">
        <f t="shared" si="8"/>
        <v>0</v>
      </c>
      <c r="H40" s="33"/>
      <c r="I40" s="36" t="str">
        <f>IF(ISBLANK(C40),"",VLOOKUP($C40,Persediaan!$B$5:$Y$150,9,FALSE)*E40)</f>
        <v/>
      </c>
      <c r="J40" s="33"/>
      <c r="K40" s="36" t="str">
        <f t="shared" si="9"/>
        <v/>
      </c>
      <c r="L40" s="27" t="str">
        <f t="shared" si="10"/>
        <v/>
      </c>
    </row>
    <row r="41" spans="1:12">
      <c r="A41" s="27" t="str">
        <f t="shared" si="3"/>
        <v/>
      </c>
      <c r="B41" s="30"/>
      <c r="C41" s="29"/>
      <c r="D41" s="29"/>
      <c r="E41" s="29"/>
      <c r="F41" s="33"/>
      <c r="G41" s="36">
        <f t="shared" si="8"/>
        <v>0</v>
      </c>
      <c r="H41" s="33"/>
      <c r="I41" s="36" t="str">
        <f>IF(ISBLANK(C41),"",VLOOKUP($C41,Persediaan!$B$5:$Y$150,9,FALSE)*E41)</f>
        <v/>
      </c>
      <c r="J41" s="33"/>
      <c r="K41" s="36" t="str">
        <f t="shared" si="9"/>
        <v/>
      </c>
      <c r="L41" s="27" t="str">
        <f t="shared" si="10"/>
        <v/>
      </c>
    </row>
    <row r="42" spans="1:12">
      <c r="A42" s="27" t="str">
        <f t="shared" si="3"/>
        <v/>
      </c>
      <c r="B42" s="30"/>
      <c r="C42" s="29"/>
      <c r="D42" s="29"/>
      <c r="E42" s="29"/>
      <c r="F42" s="33"/>
      <c r="G42" s="36">
        <f t="shared" si="8"/>
        <v>0</v>
      </c>
      <c r="H42" s="33"/>
      <c r="I42" s="36" t="str">
        <f>IF(ISBLANK(C42),"",VLOOKUP($C42,Persediaan!$B$5:$Y$150,9,FALSE)*E42)</f>
        <v/>
      </c>
      <c r="J42" s="33"/>
      <c r="K42" s="36" t="str">
        <f t="shared" si="9"/>
        <v/>
      </c>
      <c r="L42" s="27" t="str">
        <f t="shared" si="10"/>
        <v/>
      </c>
    </row>
    <row r="43" spans="1:12">
      <c r="A43" s="27" t="str">
        <f t="shared" si="3"/>
        <v/>
      </c>
      <c r="B43" s="30"/>
      <c r="C43" s="29"/>
      <c r="D43" s="29"/>
      <c r="E43" s="29"/>
      <c r="F43" s="33"/>
      <c r="G43" s="36">
        <f t="shared" si="8"/>
        <v>0</v>
      </c>
      <c r="H43" s="33"/>
      <c r="I43" s="36" t="str">
        <f>IF(ISBLANK(C43),"",VLOOKUP($C43,Persediaan!$B$5:$Y$150,9,FALSE)*E43)</f>
        <v/>
      </c>
      <c r="J43" s="33"/>
      <c r="K43" s="36" t="str">
        <f t="shared" si="9"/>
        <v/>
      </c>
      <c r="L43" s="27" t="str">
        <f t="shared" si="10"/>
        <v/>
      </c>
    </row>
    <row r="44" spans="1:12">
      <c r="A44" s="27" t="str">
        <f t="shared" si="3"/>
        <v/>
      </c>
      <c r="B44" s="30"/>
      <c r="C44" s="29"/>
      <c r="D44" s="29"/>
      <c r="E44" s="29"/>
      <c r="F44" s="33"/>
      <c r="G44" s="36">
        <f t="shared" si="8"/>
        <v>0</v>
      </c>
      <c r="H44" s="33"/>
      <c r="I44" s="36" t="str">
        <f>IF(ISBLANK(C44),"",VLOOKUP($C44,Persediaan!$B$5:$Y$150,9,FALSE)*E44)</f>
        <v/>
      </c>
      <c r="J44" s="33"/>
      <c r="K44" s="36" t="str">
        <f t="shared" si="9"/>
        <v/>
      </c>
      <c r="L44" s="27" t="str">
        <f t="shared" si="10"/>
        <v/>
      </c>
    </row>
    <row r="45" spans="1:12">
      <c r="A45" s="27" t="str">
        <f t="shared" si="3"/>
        <v/>
      </c>
      <c r="B45" s="30"/>
      <c r="C45" s="29"/>
      <c r="D45" s="29"/>
      <c r="E45" s="29"/>
      <c r="F45" s="33"/>
      <c r="G45" s="36">
        <f t="shared" si="8"/>
        <v>0</v>
      </c>
      <c r="H45" s="33"/>
      <c r="I45" s="36" t="str">
        <f>IF(ISBLANK(C45),"",VLOOKUP($C45,Persediaan!$B$5:$Y$150,9,FALSE)*E45)</f>
        <v/>
      </c>
      <c r="J45" s="33"/>
      <c r="K45" s="36" t="str">
        <f t="shared" si="9"/>
        <v/>
      </c>
      <c r="L45" s="27" t="str">
        <f t="shared" si="10"/>
        <v/>
      </c>
    </row>
    <row r="46" spans="1:12">
      <c r="A46" s="27" t="str">
        <f t="shared" si="3"/>
        <v/>
      </c>
      <c r="B46" s="30"/>
      <c r="C46" s="29"/>
      <c r="D46" s="29"/>
      <c r="E46" s="29"/>
      <c r="F46" s="33"/>
      <c r="G46" s="36">
        <f t="shared" si="8"/>
        <v>0</v>
      </c>
      <c r="H46" s="33"/>
      <c r="I46" s="36" t="str">
        <f>IF(ISBLANK(C46),"",VLOOKUP($C46,Persediaan!$B$5:$Y$150,9,FALSE)*E46)</f>
        <v/>
      </c>
      <c r="J46" s="33"/>
      <c r="K46" s="36" t="str">
        <f t="shared" si="9"/>
        <v/>
      </c>
      <c r="L46" s="27" t="str">
        <f t="shared" si="10"/>
        <v/>
      </c>
    </row>
    <row r="47" spans="1:12">
      <c r="A47" s="27" t="str">
        <f t="shared" si="3"/>
        <v/>
      </c>
      <c r="B47" s="30"/>
      <c r="C47" s="29"/>
      <c r="D47" s="29"/>
      <c r="E47" s="29"/>
      <c r="F47" s="33"/>
      <c r="G47" s="36">
        <f t="shared" si="8"/>
        <v>0</v>
      </c>
      <c r="H47" s="33"/>
      <c r="I47" s="36" t="str">
        <f>IF(ISBLANK(C47),"",VLOOKUP($C47,Persediaan!$B$5:$Y$150,9,FALSE)*E47)</f>
        <v/>
      </c>
      <c r="J47" s="33"/>
      <c r="K47" s="36" t="str">
        <f t="shared" si="9"/>
        <v/>
      </c>
      <c r="L47" s="27" t="str">
        <f t="shared" si="10"/>
        <v/>
      </c>
    </row>
    <row r="48" spans="1:12">
      <c r="A48" s="27" t="str">
        <f t="shared" si="3"/>
        <v/>
      </c>
      <c r="B48" s="30"/>
      <c r="C48" s="29"/>
      <c r="D48" s="29"/>
      <c r="E48" s="29"/>
      <c r="F48" s="33"/>
      <c r="G48" s="36">
        <f t="shared" si="8"/>
        <v>0</v>
      </c>
      <c r="H48" s="33"/>
      <c r="I48" s="36" t="str">
        <f>IF(ISBLANK(C48),"",VLOOKUP($C48,Persediaan!$B$5:$Y$150,9,FALSE)*E48)</f>
        <v/>
      </c>
      <c r="J48" s="33"/>
      <c r="K48" s="36" t="str">
        <f t="shared" si="9"/>
        <v/>
      </c>
      <c r="L48" s="27" t="str">
        <f t="shared" si="10"/>
        <v/>
      </c>
    </row>
    <row r="49" spans="1:12">
      <c r="A49" s="27" t="str">
        <f t="shared" si="3"/>
        <v/>
      </c>
      <c r="B49" s="30"/>
      <c r="C49" s="29"/>
      <c r="D49" s="29"/>
      <c r="E49" s="29"/>
      <c r="F49" s="33"/>
      <c r="G49" s="36">
        <f t="shared" si="8"/>
        <v>0</v>
      </c>
      <c r="H49" s="33"/>
      <c r="I49" s="36" t="str">
        <f>IF(ISBLANK(C49),"",VLOOKUP($C49,Persediaan!$B$5:$Y$150,9,FALSE)*E49)</f>
        <v/>
      </c>
      <c r="J49" s="33"/>
      <c r="K49" s="36" t="str">
        <f t="shared" si="9"/>
        <v/>
      </c>
      <c r="L49" s="27" t="str">
        <f t="shared" si="10"/>
        <v/>
      </c>
    </row>
    <row r="50" spans="1:12">
      <c r="A50" s="27" t="str">
        <f t="shared" si="3"/>
        <v/>
      </c>
      <c r="B50" s="30"/>
      <c r="C50" s="29"/>
      <c r="D50" s="29"/>
      <c r="E50" s="29"/>
      <c r="F50" s="33"/>
      <c r="G50" s="36">
        <f t="shared" si="8"/>
        <v>0</v>
      </c>
      <c r="H50" s="33"/>
      <c r="I50" s="36" t="str">
        <f>IF(ISBLANK(C50),"",VLOOKUP($C50,Persediaan!$B$5:$Y$150,9,FALSE)*E50)</f>
        <v/>
      </c>
      <c r="J50" s="33"/>
      <c r="K50" s="36" t="str">
        <f t="shared" si="9"/>
        <v/>
      </c>
      <c r="L50" s="27" t="str">
        <f t="shared" si="10"/>
        <v/>
      </c>
    </row>
    <row r="51" spans="1:12">
      <c r="A51" s="27" t="str">
        <f t="shared" si="3"/>
        <v/>
      </c>
      <c r="B51" s="30"/>
      <c r="C51" s="29"/>
      <c r="D51" s="29"/>
      <c r="E51" s="29"/>
      <c r="F51" s="33"/>
      <c r="G51" s="36">
        <f t="shared" si="8"/>
        <v>0</v>
      </c>
      <c r="H51" s="33"/>
      <c r="I51" s="36" t="str">
        <f>IF(ISBLANK(C51),"",VLOOKUP($C51,Persediaan!$B$5:$Y$150,9,FALSE)*E51)</f>
        <v/>
      </c>
      <c r="J51" s="33"/>
      <c r="K51" s="36" t="str">
        <f t="shared" si="9"/>
        <v/>
      </c>
      <c r="L51" s="27" t="str">
        <f t="shared" si="10"/>
        <v/>
      </c>
    </row>
    <row r="52" spans="1:12">
      <c r="A52" s="27" t="str">
        <f t="shared" si="3"/>
        <v/>
      </c>
      <c r="B52" s="30"/>
      <c r="C52" s="29"/>
      <c r="D52" s="29"/>
      <c r="E52" s="29"/>
      <c r="F52" s="33"/>
      <c r="G52" s="36">
        <f t="shared" si="8"/>
        <v>0</v>
      </c>
      <c r="H52" s="33"/>
      <c r="I52" s="36" t="str">
        <f>IF(ISBLANK(C52),"",VLOOKUP($C52,Persediaan!$B$5:$Y$150,9,FALSE)*E52)</f>
        <v/>
      </c>
      <c r="J52" s="33"/>
      <c r="K52" s="36" t="str">
        <f t="shared" si="9"/>
        <v/>
      </c>
      <c r="L52" s="27" t="str">
        <f t="shared" si="10"/>
        <v/>
      </c>
    </row>
    <row r="53" spans="1:12">
      <c r="A53" s="27" t="str">
        <f t="shared" si="3"/>
        <v/>
      </c>
      <c r="B53" s="30"/>
      <c r="C53" s="29"/>
      <c r="D53" s="29"/>
      <c r="E53" s="29"/>
      <c r="F53" s="33"/>
      <c r="G53" s="36">
        <f t="shared" si="8"/>
        <v>0</v>
      </c>
      <c r="H53" s="33"/>
      <c r="I53" s="36" t="str">
        <f>IF(ISBLANK(C53),"",VLOOKUP($C53,Persediaan!$B$5:$Y$150,9,FALSE)*E53)</f>
        <v/>
      </c>
      <c r="J53" s="33"/>
      <c r="K53" s="36" t="str">
        <f t="shared" si="9"/>
        <v/>
      </c>
      <c r="L53" s="27" t="str">
        <f t="shared" si="10"/>
        <v/>
      </c>
    </row>
    <row r="54" spans="1:12">
      <c r="A54" s="27" t="str">
        <f t="shared" si="3"/>
        <v/>
      </c>
      <c r="B54" s="30"/>
      <c r="C54" s="29"/>
      <c r="D54" s="29"/>
      <c r="E54" s="29"/>
      <c r="F54" s="33"/>
      <c r="G54" s="36">
        <f t="shared" si="8"/>
        <v>0</v>
      </c>
      <c r="H54" s="33"/>
      <c r="I54" s="36" t="str">
        <f>IF(ISBLANK(C54),"",VLOOKUP($C54,Persediaan!$B$5:$Y$150,9,FALSE)*E54)</f>
        <v/>
      </c>
      <c r="J54" s="33"/>
      <c r="K54" s="36" t="str">
        <f t="shared" si="9"/>
        <v/>
      </c>
      <c r="L54" s="27" t="str">
        <f t="shared" si="10"/>
        <v/>
      </c>
    </row>
    <row r="55" spans="1:12">
      <c r="A55" s="27" t="str">
        <f t="shared" si="3"/>
        <v/>
      </c>
      <c r="B55" s="30"/>
      <c r="C55" s="29"/>
      <c r="D55" s="29"/>
      <c r="E55" s="29"/>
      <c r="F55" s="33"/>
      <c r="G55" s="36">
        <f t="shared" si="8"/>
        <v>0</v>
      </c>
      <c r="H55" s="33"/>
      <c r="I55" s="36" t="str">
        <f>IF(ISBLANK(C55),"",VLOOKUP($C55,Persediaan!$B$5:$Y$150,9,FALSE)*E55)</f>
        <v/>
      </c>
      <c r="J55" s="33"/>
      <c r="K55" s="36" t="str">
        <f t="shared" si="9"/>
        <v/>
      </c>
      <c r="L55" s="27" t="str">
        <f t="shared" si="10"/>
        <v/>
      </c>
    </row>
    <row r="56" spans="1:12">
      <c r="A56" s="27" t="str">
        <f t="shared" si="3"/>
        <v/>
      </c>
      <c r="B56" s="30"/>
      <c r="C56" s="29"/>
      <c r="D56" s="29"/>
      <c r="E56" s="29"/>
      <c r="F56" s="33"/>
      <c r="G56" s="36">
        <f t="shared" si="8"/>
        <v>0</v>
      </c>
      <c r="H56" s="33"/>
      <c r="I56" s="36" t="str">
        <f>IF(ISBLANK(C56),"",VLOOKUP($C56,Persediaan!$B$5:$Y$150,9,FALSE)*E56)</f>
        <v/>
      </c>
      <c r="J56" s="33"/>
      <c r="K56" s="36" t="str">
        <f t="shared" si="9"/>
        <v/>
      </c>
      <c r="L56" s="27" t="str">
        <f t="shared" si="10"/>
        <v/>
      </c>
    </row>
    <row r="57" spans="1:12">
      <c r="A57" s="27" t="str">
        <f t="shared" si="3"/>
        <v/>
      </c>
      <c r="B57" s="30"/>
      <c r="C57" s="29"/>
      <c r="D57" s="29"/>
      <c r="E57" s="29"/>
      <c r="F57" s="33"/>
      <c r="G57" s="36">
        <f t="shared" si="8"/>
        <v>0</v>
      </c>
      <c r="H57" s="33"/>
      <c r="I57" s="36" t="str">
        <f>IF(ISBLANK(C57),"",VLOOKUP($C57,Persediaan!$B$5:$Y$150,9,FALSE)*E57)</f>
        <v/>
      </c>
      <c r="J57" s="33"/>
      <c r="K57" s="36" t="str">
        <f t="shared" si="9"/>
        <v/>
      </c>
      <c r="L57" s="27" t="str">
        <f t="shared" si="10"/>
        <v/>
      </c>
    </row>
    <row r="58" spans="1:12">
      <c r="A58" s="27" t="str">
        <f t="shared" si="3"/>
        <v/>
      </c>
      <c r="B58" s="30"/>
      <c r="C58" s="29"/>
      <c r="D58" s="29"/>
      <c r="E58" s="29"/>
      <c r="F58" s="33"/>
      <c r="G58" s="36">
        <f t="shared" si="8"/>
        <v>0</v>
      </c>
      <c r="H58" s="33"/>
      <c r="I58" s="36" t="str">
        <f>IF(ISBLANK(C58),"",VLOOKUP($C58,Persediaan!$B$5:$Y$150,9,FALSE)*E58)</f>
        <v/>
      </c>
      <c r="J58" s="33"/>
      <c r="K58" s="36" t="str">
        <f t="shared" si="9"/>
        <v/>
      </c>
      <c r="L58" s="27" t="str">
        <f t="shared" si="10"/>
        <v/>
      </c>
    </row>
    <row r="59" spans="1:12">
      <c r="A59" s="27" t="str">
        <f t="shared" si="3"/>
        <v/>
      </c>
      <c r="B59" s="30"/>
      <c r="C59" s="29"/>
      <c r="D59" s="29"/>
      <c r="E59" s="29"/>
      <c r="F59" s="33"/>
      <c r="G59" s="36">
        <f t="shared" si="8"/>
        <v>0</v>
      </c>
      <c r="H59" s="33"/>
      <c r="I59" s="36" t="str">
        <f>IF(ISBLANK(C59),"",VLOOKUP($C59,Persediaan!$B$5:$Y$150,9,FALSE)*E59)</f>
        <v/>
      </c>
      <c r="J59" s="33"/>
      <c r="K59" s="36" t="str">
        <f t="shared" si="9"/>
        <v/>
      </c>
      <c r="L59" s="27" t="str">
        <f t="shared" si="10"/>
        <v/>
      </c>
    </row>
    <row r="60" spans="1:12">
      <c r="A60" s="27" t="str">
        <f t="shared" si="3"/>
        <v/>
      </c>
      <c r="B60" s="30"/>
      <c r="C60" s="29"/>
      <c r="D60" s="29"/>
      <c r="E60" s="29"/>
      <c r="F60" s="33"/>
      <c r="G60" s="36">
        <f t="shared" si="8"/>
        <v>0</v>
      </c>
      <c r="H60" s="33"/>
      <c r="I60" s="36" t="str">
        <f>IF(ISBLANK(C60),"",VLOOKUP($C60,Persediaan!$B$5:$Y$150,9,FALSE)*E60)</f>
        <v/>
      </c>
      <c r="J60" s="33"/>
      <c r="K60" s="36" t="str">
        <f t="shared" si="9"/>
        <v/>
      </c>
      <c r="L60" s="27" t="str">
        <f t="shared" si="10"/>
        <v/>
      </c>
    </row>
    <row r="61" spans="1:12">
      <c r="A61" s="27" t="str">
        <f t="shared" si="3"/>
        <v/>
      </c>
      <c r="B61" s="30"/>
      <c r="C61" s="29"/>
      <c r="D61" s="29"/>
      <c r="E61" s="29"/>
      <c r="F61" s="33"/>
      <c r="G61" s="36">
        <f t="shared" si="8"/>
        <v>0</v>
      </c>
      <c r="H61" s="33"/>
      <c r="I61" s="36" t="str">
        <f>IF(ISBLANK(C61),"",VLOOKUP($C61,Persediaan!$B$5:$Y$150,9,FALSE)*E61)</f>
        <v/>
      </c>
      <c r="J61" s="33"/>
      <c r="K61" s="36" t="str">
        <f t="shared" si="9"/>
        <v/>
      </c>
      <c r="L61" s="27" t="str">
        <f t="shared" si="10"/>
        <v/>
      </c>
    </row>
    <row r="62" spans="1:12">
      <c r="A62" s="27" t="str">
        <f t="shared" si="3"/>
        <v/>
      </c>
      <c r="B62" s="30"/>
      <c r="C62" s="29"/>
      <c r="D62" s="29"/>
      <c r="E62" s="29"/>
      <c r="F62" s="33"/>
      <c r="G62" s="36">
        <f t="shared" si="8"/>
        <v>0</v>
      </c>
      <c r="H62" s="33"/>
      <c r="I62" s="36" t="str">
        <f>IF(ISBLANK(C62),"",VLOOKUP($C62,Persediaan!$B$5:$Y$150,9,FALSE)*E62)</f>
        <v/>
      </c>
      <c r="J62" s="33"/>
      <c r="K62" s="36" t="str">
        <f t="shared" si="9"/>
        <v/>
      </c>
      <c r="L62" s="27" t="str">
        <f t="shared" si="10"/>
        <v/>
      </c>
    </row>
    <row r="63" spans="1:12">
      <c r="A63" s="27" t="str">
        <f t="shared" si="3"/>
        <v/>
      </c>
      <c r="B63" s="30"/>
      <c r="C63" s="29"/>
      <c r="D63" s="29"/>
      <c r="E63" s="29"/>
      <c r="F63" s="33"/>
      <c r="G63" s="36">
        <f t="shared" si="8"/>
        <v>0</v>
      </c>
      <c r="H63" s="33"/>
      <c r="I63" s="36" t="str">
        <f>IF(ISBLANK(C63),"",VLOOKUP($C63,Persediaan!$B$5:$Y$150,9,FALSE)*E63)</f>
        <v/>
      </c>
      <c r="J63" s="33"/>
      <c r="K63" s="36" t="str">
        <f t="shared" si="9"/>
        <v/>
      </c>
      <c r="L63" s="27" t="str">
        <f t="shared" si="10"/>
        <v/>
      </c>
    </row>
    <row r="64" spans="1:12">
      <c r="A64" s="27" t="str">
        <f t="shared" si="3"/>
        <v/>
      </c>
      <c r="B64" s="30"/>
      <c r="C64" s="29"/>
      <c r="D64" s="29"/>
      <c r="E64" s="29"/>
      <c r="F64" s="33"/>
      <c r="G64" s="36">
        <f t="shared" si="8"/>
        <v>0</v>
      </c>
      <c r="H64" s="33"/>
      <c r="I64" s="36" t="str">
        <f>IF(ISBLANK(C64),"",VLOOKUP($C64,Persediaan!$B$5:$Y$150,9,FALSE)*E64)</f>
        <v/>
      </c>
      <c r="J64" s="33"/>
      <c r="K64" s="36" t="str">
        <f t="shared" si="9"/>
        <v/>
      </c>
      <c r="L64" s="27" t="str">
        <f t="shared" si="10"/>
        <v/>
      </c>
    </row>
    <row r="65" spans="1:12">
      <c r="A65" s="27" t="str">
        <f t="shared" si="3"/>
        <v/>
      </c>
      <c r="B65" s="30"/>
      <c r="C65" s="29"/>
      <c r="D65" s="29"/>
      <c r="E65" s="29"/>
      <c r="F65" s="33"/>
      <c r="G65" s="36">
        <f t="shared" si="8"/>
        <v>0</v>
      </c>
      <c r="H65" s="33"/>
      <c r="I65" s="36" t="str">
        <f>IF(ISBLANK(C65),"",VLOOKUP($C65,Persediaan!$B$5:$Y$150,9,FALSE)*E65)</f>
        <v/>
      </c>
      <c r="J65" s="33"/>
      <c r="K65" s="36" t="str">
        <f t="shared" si="9"/>
        <v/>
      </c>
      <c r="L65" s="27" t="str">
        <f t="shared" si="10"/>
        <v/>
      </c>
    </row>
    <row r="66" spans="1:12">
      <c r="A66" s="27" t="str">
        <f t="shared" si="3"/>
        <v/>
      </c>
      <c r="B66" s="30"/>
      <c r="C66" s="29"/>
      <c r="D66" s="29"/>
      <c r="E66" s="29"/>
      <c r="F66" s="33"/>
      <c r="G66" s="36">
        <f t="shared" si="8"/>
        <v>0</v>
      </c>
      <c r="H66" s="33"/>
      <c r="I66" s="36" t="str">
        <f>IF(ISBLANK(C66),"",VLOOKUP($C66,Persediaan!$B$5:$Y$150,9,FALSE)*E66)</f>
        <v/>
      </c>
      <c r="J66" s="33"/>
      <c r="K66" s="36" t="str">
        <f t="shared" si="9"/>
        <v/>
      </c>
      <c r="L66" s="27" t="str">
        <f t="shared" si="10"/>
        <v/>
      </c>
    </row>
    <row r="67" spans="1:12">
      <c r="A67" s="27" t="str">
        <f t="shared" si="3"/>
        <v/>
      </c>
      <c r="B67" s="30"/>
      <c r="C67" s="29"/>
      <c r="D67" s="29"/>
      <c r="E67" s="29"/>
      <c r="F67" s="33"/>
      <c r="G67" s="36">
        <f t="shared" si="8"/>
        <v>0</v>
      </c>
      <c r="H67" s="33"/>
      <c r="I67" s="36" t="str">
        <f>IF(ISBLANK(C67),"",VLOOKUP($C67,Persediaan!$B$5:$Y$150,9,FALSE)*E67)</f>
        <v/>
      </c>
      <c r="J67" s="33"/>
      <c r="K67" s="36" t="str">
        <f t="shared" si="9"/>
        <v/>
      </c>
      <c r="L67" s="27" t="str">
        <f t="shared" si="10"/>
        <v/>
      </c>
    </row>
    <row r="68" spans="1:12">
      <c r="A68" s="27" t="str">
        <f t="shared" si="3"/>
        <v/>
      </c>
      <c r="B68" s="30"/>
      <c r="C68" s="29"/>
      <c r="D68" s="29"/>
      <c r="E68" s="29"/>
      <c r="F68" s="33"/>
      <c r="G68" s="36">
        <f t="shared" si="8"/>
        <v>0</v>
      </c>
      <c r="H68" s="33"/>
      <c r="I68" s="36" t="str">
        <f>IF(ISBLANK(C68),"",VLOOKUP($C68,Persediaan!$B$5:$Y$150,9,FALSE)*E68)</f>
        <v/>
      </c>
      <c r="J68" s="33"/>
      <c r="K68" s="36" t="str">
        <f t="shared" si="9"/>
        <v/>
      </c>
      <c r="L68" s="27" t="str">
        <f t="shared" si="10"/>
        <v/>
      </c>
    </row>
    <row r="69" spans="1:12">
      <c r="A69" s="27" t="str">
        <f t="shared" si="3"/>
        <v/>
      </c>
      <c r="B69" s="30"/>
      <c r="C69" s="29"/>
      <c r="D69" s="29"/>
      <c r="E69" s="29"/>
      <c r="F69" s="33"/>
      <c r="G69" s="36">
        <f t="shared" si="8"/>
        <v>0</v>
      </c>
      <c r="H69" s="33"/>
      <c r="I69" s="36" t="str">
        <f>IF(ISBLANK(C69),"",VLOOKUP($C69,Persediaan!$B$5:$Y$150,9,FALSE)*E69)</f>
        <v/>
      </c>
      <c r="J69" s="33"/>
      <c r="K69" s="36" t="str">
        <f t="shared" si="9"/>
        <v/>
      </c>
      <c r="L69" s="27" t="str">
        <f t="shared" si="10"/>
        <v/>
      </c>
    </row>
    <row r="70" spans="1:12">
      <c r="A70" s="27" t="str">
        <f t="shared" ref="A70:A133" si="11">IF(ISBLANK(B70),"",A69+1)</f>
        <v/>
      </c>
      <c r="B70" s="30"/>
      <c r="C70" s="29"/>
      <c r="D70" s="29"/>
      <c r="E70" s="29"/>
      <c r="F70" s="33"/>
      <c r="G70" s="36">
        <f t="shared" si="8"/>
        <v>0</v>
      </c>
      <c r="H70" s="33"/>
      <c r="I70" s="36" t="str">
        <f>IF(ISBLANK(C70),"",VLOOKUP($C70,Persediaan!$B$5:$Y$150,9,FALSE)*E70)</f>
        <v/>
      </c>
      <c r="J70" s="33"/>
      <c r="K70" s="36" t="str">
        <f t="shared" si="9"/>
        <v/>
      </c>
      <c r="L70" s="27" t="str">
        <f t="shared" si="10"/>
        <v/>
      </c>
    </row>
    <row r="71" spans="1:12">
      <c r="A71" s="27" t="str">
        <f t="shared" si="11"/>
        <v/>
      </c>
      <c r="B71" s="30"/>
      <c r="C71" s="29"/>
      <c r="D71" s="29"/>
      <c r="E71" s="29"/>
      <c r="F71" s="33"/>
      <c r="G71" s="36">
        <f t="shared" si="8"/>
        <v>0</v>
      </c>
      <c r="H71" s="33"/>
      <c r="I71" s="36" t="str">
        <f>IF(ISBLANK(C71),"",VLOOKUP($C71,Persediaan!$B$5:$Y$150,9,FALSE)*E71)</f>
        <v/>
      </c>
      <c r="J71" s="33"/>
      <c r="K71" s="36" t="str">
        <f t="shared" si="9"/>
        <v/>
      </c>
      <c r="L71" s="27" t="str">
        <f t="shared" si="10"/>
        <v/>
      </c>
    </row>
    <row r="72" spans="1:12">
      <c r="A72" s="27" t="str">
        <f t="shared" si="11"/>
        <v/>
      </c>
      <c r="B72" s="30"/>
      <c r="C72" s="29"/>
      <c r="D72" s="29"/>
      <c r="E72" s="29"/>
      <c r="F72" s="33"/>
      <c r="G72" s="36">
        <f t="shared" si="8"/>
        <v>0</v>
      </c>
      <c r="H72" s="33"/>
      <c r="I72" s="36" t="str">
        <f>IF(ISBLANK(C72),"",VLOOKUP($C72,Persediaan!$B$5:$Y$150,9,FALSE)*E72)</f>
        <v/>
      </c>
      <c r="J72" s="33"/>
      <c r="K72" s="36" t="str">
        <f t="shared" si="9"/>
        <v/>
      </c>
      <c r="L72" s="27" t="str">
        <f t="shared" si="10"/>
        <v/>
      </c>
    </row>
    <row r="73" spans="1:12">
      <c r="A73" s="27" t="str">
        <f t="shared" si="11"/>
        <v/>
      </c>
      <c r="B73" s="30"/>
      <c r="C73" s="29"/>
      <c r="D73" s="29"/>
      <c r="E73" s="29"/>
      <c r="F73" s="33"/>
      <c r="G73" s="36">
        <f t="shared" si="8"/>
        <v>0</v>
      </c>
      <c r="H73" s="33"/>
      <c r="I73" s="36" t="str">
        <f>IF(ISBLANK(C73),"",VLOOKUP($C73,Persediaan!$B$5:$Y$150,9,FALSE)*E73)</f>
        <v/>
      </c>
      <c r="J73" s="33"/>
      <c r="K73" s="36" t="str">
        <f t="shared" si="9"/>
        <v/>
      </c>
      <c r="L73" s="27" t="str">
        <f t="shared" si="10"/>
        <v/>
      </c>
    </row>
    <row r="74" spans="1:12">
      <c r="A74" s="27" t="str">
        <f t="shared" si="11"/>
        <v/>
      </c>
      <c r="B74" s="30"/>
      <c r="C74" s="29"/>
      <c r="D74" s="29"/>
      <c r="E74" s="29"/>
      <c r="F74" s="33"/>
      <c r="G74" s="36">
        <f t="shared" si="8"/>
        <v>0</v>
      </c>
      <c r="H74" s="33"/>
      <c r="I74" s="36" t="str">
        <f>IF(ISBLANK(C74),"",VLOOKUP($C74,Persediaan!$B$5:$Y$150,9,FALSE)*E74)</f>
        <v/>
      </c>
      <c r="J74" s="33"/>
      <c r="K74" s="36" t="str">
        <f t="shared" si="9"/>
        <v/>
      </c>
      <c r="L74" s="27" t="str">
        <f t="shared" si="10"/>
        <v/>
      </c>
    </row>
    <row r="75" spans="1:12">
      <c r="A75" s="27" t="str">
        <f t="shared" si="11"/>
        <v/>
      </c>
      <c r="B75" s="30"/>
      <c r="C75" s="29"/>
      <c r="D75" s="29"/>
      <c r="E75" s="29"/>
      <c r="F75" s="33"/>
      <c r="G75" s="36">
        <f t="shared" si="8"/>
        <v>0</v>
      </c>
      <c r="H75" s="33"/>
      <c r="I75" s="36" t="str">
        <f>IF(ISBLANK(C75),"",VLOOKUP($C75,Persediaan!$B$5:$Y$150,9,FALSE)*E75)</f>
        <v/>
      </c>
      <c r="J75" s="33"/>
      <c r="K75" s="36" t="str">
        <f t="shared" si="9"/>
        <v/>
      </c>
      <c r="L75" s="27" t="str">
        <f t="shared" si="10"/>
        <v/>
      </c>
    </row>
    <row r="76" spans="1:12">
      <c r="A76" s="27" t="str">
        <f t="shared" si="11"/>
        <v/>
      </c>
      <c r="B76" s="30"/>
      <c r="C76" s="29"/>
      <c r="D76" s="29"/>
      <c r="E76" s="29"/>
      <c r="F76" s="33"/>
      <c r="G76" s="36">
        <f t="shared" si="8"/>
        <v>0</v>
      </c>
      <c r="H76" s="33"/>
      <c r="I76" s="36" t="str">
        <f>IF(ISBLANK(C76),"",VLOOKUP($C76,Persediaan!$B$5:$Y$150,9,FALSE)*E76)</f>
        <v/>
      </c>
      <c r="J76" s="33"/>
      <c r="K76" s="36" t="str">
        <f t="shared" si="9"/>
        <v/>
      </c>
      <c r="L76" s="27" t="str">
        <f t="shared" si="10"/>
        <v/>
      </c>
    </row>
    <row r="77" spans="1:12">
      <c r="A77" s="27" t="str">
        <f t="shared" si="11"/>
        <v/>
      </c>
      <c r="B77" s="30"/>
      <c r="C77" s="29"/>
      <c r="D77" s="29"/>
      <c r="E77" s="29"/>
      <c r="F77" s="33"/>
      <c r="G77" s="36">
        <f t="shared" si="8"/>
        <v>0</v>
      </c>
      <c r="H77" s="33"/>
      <c r="I77" s="36" t="str">
        <f>IF(ISBLANK(C77),"",VLOOKUP($C77,Persediaan!$B$5:$Y$150,9,FALSE)*E77)</f>
        <v/>
      </c>
      <c r="J77" s="33"/>
      <c r="K77" s="36" t="str">
        <f t="shared" si="9"/>
        <v/>
      </c>
      <c r="L77" s="27" t="str">
        <f t="shared" si="10"/>
        <v/>
      </c>
    </row>
    <row r="78" spans="1:12">
      <c r="A78" s="27" t="str">
        <f t="shared" si="11"/>
        <v/>
      </c>
      <c r="B78" s="30"/>
      <c r="C78" s="29"/>
      <c r="D78" s="29"/>
      <c r="E78" s="29"/>
      <c r="F78" s="33"/>
      <c r="G78" s="36">
        <f t="shared" si="8"/>
        <v>0</v>
      </c>
      <c r="H78" s="33"/>
      <c r="I78" s="36" t="str">
        <f>IF(ISBLANK(C78),"",VLOOKUP($C78,Persediaan!$B$5:$Y$150,9,FALSE)*E78)</f>
        <v/>
      </c>
      <c r="J78" s="33"/>
      <c r="K78" s="36" t="str">
        <f t="shared" si="9"/>
        <v/>
      </c>
      <c r="L78" s="27" t="str">
        <f t="shared" si="10"/>
        <v/>
      </c>
    </row>
    <row r="79" spans="1:12">
      <c r="A79" s="27" t="str">
        <f t="shared" si="11"/>
        <v/>
      </c>
      <c r="B79" s="30"/>
      <c r="C79" s="29"/>
      <c r="D79" s="29"/>
      <c r="E79" s="29"/>
      <c r="F79" s="33"/>
      <c r="G79" s="36">
        <f t="shared" si="8"/>
        <v>0</v>
      </c>
      <c r="H79" s="33"/>
      <c r="I79" s="36" t="str">
        <f>IF(ISBLANK(C79),"",VLOOKUP($C79,Persediaan!$B$5:$Y$150,9,FALSE)*E79)</f>
        <v/>
      </c>
      <c r="J79" s="33"/>
      <c r="K79" s="36" t="str">
        <f t="shared" si="9"/>
        <v/>
      </c>
      <c r="L79" s="27" t="str">
        <f t="shared" si="10"/>
        <v/>
      </c>
    </row>
    <row r="80" spans="1:12">
      <c r="A80" s="27" t="str">
        <f t="shared" si="11"/>
        <v/>
      </c>
      <c r="B80" s="30"/>
      <c r="C80" s="29"/>
      <c r="D80" s="29"/>
      <c r="E80" s="29"/>
      <c r="F80" s="33"/>
      <c r="G80" s="36">
        <f t="shared" si="8"/>
        <v>0</v>
      </c>
      <c r="H80" s="33"/>
      <c r="I80" s="36" t="str">
        <f>IF(ISBLANK(C80),"",VLOOKUP($C80,Persediaan!$B$5:$Y$150,9,FALSE)*E80)</f>
        <v/>
      </c>
      <c r="J80" s="33"/>
      <c r="K80" s="36" t="str">
        <f t="shared" si="9"/>
        <v/>
      </c>
      <c r="L80" s="27" t="str">
        <f t="shared" si="10"/>
        <v/>
      </c>
    </row>
    <row r="81" spans="1:12">
      <c r="A81" s="27" t="str">
        <f t="shared" si="11"/>
        <v/>
      </c>
      <c r="B81" s="30"/>
      <c r="C81" s="29"/>
      <c r="D81" s="29"/>
      <c r="E81" s="29"/>
      <c r="F81" s="33"/>
      <c r="G81" s="36">
        <f t="shared" si="8"/>
        <v>0</v>
      </c>
      <c r="H81" s="33"/>
      <c r="I81" s="36" t="str">
        <f>IF(ISBLANK(C81),"",VLOOKUP($C81,Persediaan!$B$5:$Y$150,9,FALSE)*E81)</f>
        <v/>
      </c>
      <c r="J81" s="33"/>
      <c r="K81" s="36" t="str">
        <f t="shared" si="9"/>
        <v/>
      </c>
      <c r="L81" s="27" t="str">
        <f t="shared" si="10"/>
        <v/>
      </c>
    </row>
    <row r="82" spans="1:12">
      <c r="A82" s="27" t="str">
        <f t="shared" si="11"/>
        <v/>
      </c>
      <c r="B82" s="30"/>
      <c r="C82" s="29"/>
      <c r="D82" s="29"/>
      <c r="E82" s="29"/>
      <c r="F82" s="33"/>
      <c r="G82" s="36">
        <f t="shared" si="8"/>
        <v>0</v>
      </c>
      <c r="H82" s="33"/>
      <c r="I82" s="36" t="str">
        <f>IF(ISBLANK(C82),"",VLOOKUP($C82,Persediaan!$B$5:$Y$150,9,FALSE)*E82)</f>
        <v/>
      </c>
      <c r="J82" s="33"/>
      <c r="K82" s="36" t="str">
        <f t="shared" si="9"/>
        <v/>
      </c>
      <c r="L82" s="27" t="str">
        <f t="shared" si="10"/>
        <v/>
      </c>
    </row>
    <row r="83" spans="1:12">
      <c r="A83" s="27" t="str">
        <f t="shared" si="11"/>
        <v/>
      </c>
      <c r="B83" s="30"/>
      <c r="C83" s="29"/>
      <c r="D83" s="29"/>
      <c r="E83" s="29"/>
      <c r="F83" s="33"/>
      <c r="G83" s="36">
        <f t="shared" si="8"/>
        <v>0</v>
      </c>
      <c r="H83" s="33"/>
      <c r="I83" s="36" t="str">
        <f>IF(ISBLANK(C83),"",VLOOKUP($C83,Persediaan!$B$5:$Y$150,9,FALSE)*E83)</f>
        <v/>
      </c>
      <c r="J83" s="33"/>
      <c r="K83" s="36" t="str">
        <f t="shared" si="9"/>
        <v/>
      </c>
      <c r="L83" s="27" t="str">
        <f t="shared" si="10"/>
        <v/>
      </c>
    </row>
    <row r="84" spans="1:12">
      <c r="A84" s="27" t="str">
        <f t="shared" si="11"/>
        <v/>
      </c>
      <c r="B84" s="30"/>
      <c r="C84" s="29"/>
      <c r="D84" s="29"/>
      <c r="E84" s="29"/>
      <c r="F84" s="33"/>
      <c r="G84" s="36">
        <f t="shared" si="8"/>
        <v>0</v>
      </c>
      <c r="H84" s="33"/>
      <c r="I84" s="36" t="str">
        <f>IF(ISBLANK(C84),"",VLOOKUP($C84,Persediaan!$B$5:$Y$150,9,FALSE)*E84)</f>
        <v/>
      </c>
      <c r="J84" s="33"/>
      <c r="K84" s="36" t="str">
        <f t="shared" si="9"/>
        <v/>
      </c>
      <c r="L84" s="27" t="str">
        <f t="shared" si="10"/>
        <v/>
      </c>
    </row>
    <row r="85" spans="1:12">
      <c r="A85" s="27" t="str">
        <f t="shared" si="11"/>
        <v/>
      </c>
      <c r="B85" s="30"/>
      <c r="C85" s="29"/>
      <c r="D85" s="29"/>
      <c r="E85" s="29"/>
      <c r="F85" s="33"/>
      <c r="G85" s="36">
        <f t="shared" si="8"/>
        <v>0</v>
      </c>
      <c r="H85" s="33"/>
      <c r="I85" s="36" t="str">
        <f>IF(ISBLANK(C85),"",VLOOKUP($C85,Persediaan!$B$5:$Y$150,9,FALSE)*E85)</f>
        <v/>
      </c>
      <c r="J85" s="33"/>
      <c r="K85" s="36" t="str">
        <f t="shared" si="9"/>
        <v/>
      </c>
      <c r="L85" s="27" t="str">
        <f t="shared" si="10"/>
        <v/>
      </c>
    </row>
    <row r="86" spans="1:12">
      <c r="A86" s="27" t="str">
        <f t="shared" si="11"/>
        <v/>
      </c>
      <c r="B86" s="30"/>
      <c r="C86" s="29"/>
      <c r="D86" s="29"/>
      <c r="E86" s="29"/>
      <c r="F86" s="33"/>
      <c r="G86" s="36">
        <f t="shared" si="8"/>
        <v>0</v>
      </c>
      <c r="H86" s="33"/>
      <c r="I86" s="36" t="str">
        <f>IF(ISBLANK(C86),"",VLOOKUP($C86,Persediaan!$B$5:$Y$150,9,FALSE)*E86)</f>
        <v/>
      </c>
      <c r="J86" s="33"/>
      <c r="K86" s="36" t="str">
        <f t="shared" si="9"/>
        <v/>
      </c>
      <c r="L86" s="27" t="str">
        <f t="shared" si="10"/>
        <v/>
      </c>
    </row>
    <row r="87" spans="1:12">
      <c r="A87" s="27" t="str">
        <f t="shared" si="11"/>
        <v/>
      </c>
      <c r="B87" s="30"/>
      <c r="C87" s="29"/>
      <c r="D87" s="29"/>
      <c r="E87" s="29"/>
      <c r="F87" s="33"/>
      <c r="G87" s="36">
        <f t="shared" si="8"/>
        <v>0</v>
      </c>
      <c r="H87" s="33"/>
      <c r="I87" s="36" t="str">
        <f>IF(ISBLANK(C87),"",VLOOKUP($C87,Persediaan!$B$5:$Y$150,9,FALSE)*E87)</f>
        <v/>
      </c>
      <c r="J87" s="33"/>
      <c r="K87" s="36" t="str">
        <f t="shared" si="9"/>
        <v/>
      </c>
      <c r="L87" s="27" t="str">
        <f t="shared" si="10"/>
        <v/>
      </c>
    </row>
    <row r="88" spans="1:12">
      <c r="A88" s="27" t="str">
        <f t="shared" si="11"/>
        <v/>
      </c>
      <c r="B88" s="30"/>
      <c r="C88" s="29"/>
      <c r="D88" s="29"/>
      <c r="E88" s="29"/>
      <c r="F88" s="33"/>
      <c r="G88" s="36">
        <f t="shared" si="8"/>
        <v>0</v>
      </c>
      <c r="H88" s="33"/>
      <c r="I88" s="36" t="str">
        <f>IF(ISBLANK(C88),"",VLOOKUP($C88,Persediaan!$B$5:$Y$150,9,FALSE)*E88)</f>
        <v/>
      </c>
      <c r="J88" s="33"/>
      <c r="K88" s="36" t="str">
        <f t="shared" si="9"/>
        <v/>
      </c>
      <c r="L88" s="27" t="str">
        <f t="shared" si="10"/>
        <v/>
      </c>
    </row>
    <row r="89" spans="1:12">
      <c r="A89" s="27" t="str">
        <f t="shared" si="11"/>
        <v/>
      </c>
      <c r="B89" s="30"/>
      <c r="C89" s="29"/>
      <c r="D89" s="29"/>
      <c r="E89" s="29"/>
      <c r="F89" s="33"/>
      <c r="G89" s="36">
        <f t="shared" si="8"/>
        <v>0</v>
      </c>
      <c r="H89" s="33"/>
      <c r="I89" s="36" t="str">
        <f>IF(ISBLANK(C89),"",VLOOKUP($C89,Persediaan!$B$5:$Y$150,9,FALSE)*E89)</f>
        <v/>
      </c>
      <c r="J89" s="33"/>
      <c r="K89" s="36" t="str">
        <f t="shared" si="9"/>
        <v/>
      </c>
      <c r="L89" s="27" t="str">
        <f t="shared" si="10"/>
        <v/>
      </c>
    </row>
    <row r="90" spans="1:12">
      <c r="A90" s="27" t="str">
        <f t="shared" si="11"/>
        <v/>
      </c>
      <c r="B90" s="30"/>
      <c r="C90" s="29"/>
      <c r="D90" s="29"/>
      <c r="E90" s="29"/>
      <c r="F90" s="33"/>
      <c r="G90" s="36">
        <f t="shared" si="8"/>
        <v>0</v>
      </c>
      <c r="H90" s="33"/>
      <c r="I90" s="36" t="str">
        <f>IF(ISBLANK(C90),"",VLOOKUP($C90,Persediaan!$B$5:$Y$150,9,FALSE)*E90)</f>
        <v/>
      </c>
      <c r="J90" s="33"/>
      <c r="K90" s="36" t="str">
        <f t="shared" si="9"/>
        <v/>
      </c>
      <c r="L90" s="27" t="str">
        <f t="shared" si="10"/>
        <v/>
      </c>
    </row>
    <row r="91" spans="1:12">
      <c r="A91" s="27" t="str">
        <f t="shared" si="11"/>
        <v/>
      </c>
      <c r="B91" s="30"/>
      <c r="C91" s="29"/>
      <c r="D91" s="29"/>
      <c r="E91" s="29"/>
      <c r="F91" s="33"/>
      <c r="G91" s="36">
        <f t="shared" si="8"/>
        <v>0</v>
      </c>
      <c r="H91" s="33"/>
      <c r="I91" s="36" t="str">
        <f>IF(ISBLANK(C91),"",VLOOKUP($C91,Persediaan!$B$5:$Y$150,9,FALSE)*E91)</f>
        <v/>
      </c>
      <c r="J91" s="33"/>
      <c r="K91" s="36" t="str">
        <f t="shared" si="9"/>
        <v/>
      </c>
      <c r="L91" s="27" t="str">
        <f t="shared" si="10"/>
        <v/>
      </c>
    </row>
    <row r="92" spans="1:12">
      <c r="A92" s="27" t="str">
        <f t="shared" si="11"/>
        <v/>
      </c>
      <c r="B92" s="30"/>
      <c r="C92" s="29"/>
      <c r="D92" s="29"/>
      <c r="E92" s="29"/>
      <c r="F92" s="33"/>
      <c r="G92" s="36">
        <f t="shared" si="8"/>
        <v>0</v>
      </c>
      <c r="H92" s="33"/>
      <c r="I92" s="36" t="str">
        <f>IF(ISBLANK(C92),"",VLOOKUP($C92,Persediaan!$B$5:$Y$150,9,FALSE)*E92)</f>
        <v/>
      </c>
      <c r="J92" s="33"/>
      <c r="K92" s="36" t="str">
        <f t="shared" si="9"/>
        <v/>
      </c>
      <c r="L92" s="27" t="str">
        <f t="shared" si="10"/>
        <v/>
      </c>
    </row>
    <row r="93" spans="1:12">
      <c r="A93" s="27" t="str">
        <f t="shared" si="11"/>
        <v/>
      </c>
      <c r="B93" s="30"/>
      <c r="C93" s="29"/>
      <c r="D93" s="29"/>
      <c r="E93" s="29"/>
      <c r="F93" s="33"/>
      <c r="G93" s="36">
        <f t="shared" si="8"/>
        <v>0</v>
      </c>
      <c r="H93" s="33"/>
      <c r="I93" s="36" t="str">
        <f>IF(ISBLANK(C93),"",VLOOKUP($C93,Persediaan!$B$5:$Y$150,9,FALSE)*E93)</f>
        <v/>
      </c>
      <c r="J93" s="33"/>
      <c r="K93" s="36" t="str">
        <f t="shared" si="9"/>
        <v/>
      </c>
      <c r="L93" s="27" t="str">
        <f t="shared" si="10"/>
        <v/>
      </c>
    </row>
    <row r="94" spans="1:12">
      <c r="A94" s="27" t="str">
        <f t="shared" si="11"/>
        <v/>
      </c>
      <c r="B94" s="30"/>
      <c r="C94" s="29"/>
      <c r="D94" s="29"/>
      <c r="E94" s="29"/>
      <c r="F94" s="33"/>
      <c r="G94" s="36">
        <f t="shared" si="8"/>
        <v>0</v>
      </c>
      <c r="H94" s="33"/>
      <c r="I94" s="36" t="str">
        <f>IF(ISBLANK(C94),"",VLOOKUP($C94,Persediaan!$B$5:$Y$150,9,FALSE)*E94)</f>
        <v/>
      </c>
      <c r="J94" s="33"/>
      <c r="K94" s="36" t="str">
        <f t="shared" si="9"/>
        <v/>
      </c>
      <c r="L94" s="27" t="str">
        <f t="shared" si="10"/>
        <v/>
      </c>
    </row>
    <row r="95" spans="1:12">
      <c r="A95" s="27" t="str">
        <f t="shared" si="11"/>
        <v/>
      </c>
      <c r="B95" s="30"/>
      <c r="C95" s="29"/>
      <c r="D95" s="29"/>
      <c r="E95" s="29"/>
      <c r="F95" s="33"/>
      <c r="G95" s="36">
        <f t="shared" si="8"/>
        <v>0</v>
      </c>
      <c r="H95" s="33"/>
      <c r="I95" s="36" t="str">
        <f>IF(ISBLANK(C95),"",VLOOKUP($C95,Persediaan!$B$5:$Y$150,9,FALSE)*E95)</f>
        <v/>
      </c>
      <c r="J95" s="33"/>
      <c r="K95" s="36" t="str">
        <f t="shared" si="9"/>
        <v/>
      </c>
      <c r="L95" s="27" t="str">
        <f t="shared" si="10"/>
        <v/>
      </c>
    </row>
    <row r="96" spans="1:12">
      <c r="A96" s="27" t="str">
        <f t="shared" si="11"/>
        <v/>
      </c>
      <c r="B96" s="30"/>
      <c r="C96" s="29"/>
      <c r="D96" s="29"/>
      <c r="E96" s="29"/>
      <c r="F96" s="33"/>
      <c r="G96" s="36">
        <f t="shared" ref="G96:G159" si="12">E96*F96</f>
        <v>0</v>
      </c>
      <c r="H96" s="33"/>
      <c r="I96" s="36" t="str">
        <f>IF(ISBLANK(C96),"",VLOOKUP($C96,Persediaan!$B$5:$Y$150,9,FALSE)*E96)</f>
        <v/>
      </c>
      <c r="J96" s="33"/>
      <c r="K96" s="36" t="str">
        <f t="shared" ref="K96:K159" si="13">IF(ISERROR(G96-H96-I96+J96),"",G96-H96-I96+J96)</f>
        <v/>
      </c>
      <c r="L96" s="27" t="str">
        <f t="shared" ref="L96:L159" si="14">IF(ISBLANK(B96),"",MONTH(B96))</f>
        <v/>
      </c>
    </row>
    <row r="97" spans="1:12">
      <c r="A97" s="27" t="str">
        <f t="shared" si="11"/>
        <v/>
      </c>
      <c r="B97" s="30"/>
      <c r="C97" s="29"/>
      <c r="D97" s="29"/>
      <c r="E97" s="29"/>
      <c r="F97" s="33"/>
      <c r="G97" s="36">
        <f t="shared" si="12"/>
        <v>0</v>
      </c>
      <c r="H97" s="33"/>
      <c r="I97" s="36" t="str">
        <f>IF(ISBLANK(C97),"",VLOOKUP($C97,Persediaan!$B$5:$Y$150,9,FALSE)*E97)</f>
        <v/>
      </c>
      <c r="J97" s="33"/>
      <c r="K97" s="36" t="str">
        <f t="shared" si="13"/>
        <v/>
      </c>
      <c r="L97" s="27" t="str">
        <f t="shared" si="14"/>
        <v/>
      </c>
    </row>
    <row r="98" spans="1:12">
      <c r="A98" s="27" t="str">
        <f t="shared" si="11"/>
        <v/>
      </c>
      <c r="B98" s="30"/>
      <c r="C98" s="29"/>
      <c r="D98" s="29"/>
      <c r="E98" s="29"/>
      <c r="F98" s="33"/>
      <c r="G98" s="36">
        <f t="shared" si="12"/>
        <v>0</v>
      </c>
      <c r="H98" s="33"/>
      <c r="I98" s="36" t="str">
        <f>IF(ISBLANK(C98),"",VLOOKUP($C98,Persediaan!$B$5:$Y$150,9,FALSE)*E98)</f>
        <v/>
      </c>
      <c r="J98" s="33"/>
      <c r="K98" s="36" t="str">
        <f t="shared" si="13"/>
        <v/>
      </c>
      <c r="L98" s="27" t="str">
        <f t="shared" si="14"/>
        <v/>
      </c>
    </row>
    <row r="99" spans="1:12">
      <c r="A99" s="27" t="str">
        <f t="shared" si="11"/>
        <v/>
      </c>
      <c r="B99" s="30"/>
      <c r="C99" s="29"/>
      <c r="D99" s="29"/>
      <c r="E99" s="29"/>
      <c r="F99" s="33"/>
      <c r="G99" s="36">
        <f t="shared" si="12"/>
        <v>0</v>
      </c>
      <c r="H99" s="33"/>
      <c r="I99" s="36" t="str">
        <f>IF(ISBLANK(C99),"",VLOOKUP($C99,Persediaan!$B$5:$Y$150,9,FALSE)*E99)</f>
        <v/>
      </c>
      <c r="J99" s="33"/>
      <c r="K99" s="36" t="str">
        <f t="shared" si="13"/>
        <v/>
      </c>
      <c r="L99" s="27" t="str">
        <f t="shared" si="14"/>
        <v/>
      </c>
    </row>
    <row r="100" spans="1:12">
      <c r="A100" s="27" t="str">
        <f t="shared" si="11"/>
        <v/>
      </c>
      <c r="B100" s="30"/>
      <c r="C100" s="29"/>
      <c r="D100" s="29"/>
      <c r="E100" s="29"/>
      <c r="F100" s="33"/>
      <c r="G100" s="36">
        <f t="shared" si="12"/>
        <v>0</v>
      </c>
      <c r="H100" s="33"/>
      <c r="I100" s="36" t="str">
        <f>IF(ISBLANK(C100),"",VLOOKUP($C100,Persediaan!$B$5:$Y$150,9,FALSE)*E100)</f>
        <v/>
      </c>
      <c r="J100" s="33"/>
      <c r="K100" s="36" t="str">
        <f t="shared" si="13"/>
        <v/>
      </c>
      <c r="L100" s="27" t="str">
        <f t="shared" si="14"/>
        <v/>
      </c>
    </row>
    <row r="101" spans="1:12">
      <c r="A101" s="27" t="str">
        <f t="shared" si="11"/>
        <v/>
      </c>
      <c r="B101" s="30"/>
      <c r="C101" s="29"/>
      <c r="D101" s="29"/>
      <c r="E101" s="29"/>
      <c r="F101" s="33"/>
      <c r="G101" s="36">
        <f t="shared" si="12"/>
        <v>0</v>
      </c>
      <c r="H101" s="33"/>
      <c r="I101" s="36" t="str">
        <f>IF(ISBLANK(C101),"",VLOOKUP($C101,Persediaan!$B$5:$Y$150,9,FALSE)*E101)</f>
        <v/>
      </c>
      <c r="J101" s="33"/>
      <c r="K101" s="36" t="str">
        <f t="shared" si="13"/>
        <v/>
      </c>
      <c r="L101" s="27" t="str">
        <f t="shared" si="14"/>
        <v/>
      </c>
    </row>
    <row r="102" spans="1:12">
      <c r="A102" s="27" t="str">
        <f t="shared" si="11"/>
        <v/>
      </c>
      <c r="B102" s="30"/>
      <c r="C102" s="29"/>
      <c r="D102" s="29"/>
      <c r="E102" s="29"/>
      <c r="F102" s="29"/>
      <c r="G102" s="36">
        <f t="shared" si="12"/>
        <v>0</v>
      </c>
      <c r="H102" s="33"/>
      <c r="I102" s="36" t="str">
        <f>IF(ISBLANK(C102),"",VLOOKUP($C102,Persediaan!$B$5:$Y$150,9,FALSE)*E102)</f>
        <v/>
      </c>
      <c r="J102" s="33"/>
      <c r="K102" s="36" t="str">
        <f t="shared" si="13"/>
        <v/>
      </c>
      <c r="L102" s="27" t="str">
        <f t="shared" si="14"/>
        <v/>
      </c>
    </row>
    <row r="103" spans="1:12">
      <c r="A103" s="27" t="str">
        <f t="shared" si="11"/>
        <v/>
      </c>
      <c r="B103" s="30"/>
      <c r="C103" s="29"/>
      <c r="D103" s="29"/>
      <c r="E103" s="29"/>
      <c r="F103" s="29"/>
      <c r="G103" s="36">
        <f t="shared" si="12"/>
        <v>0</v>
      </c>
      <c r="H103" s="33"/>
      <c r="I103" s="36" t="str">
        <f>IF(ISBLANK(C103),"",VLOOKUP($C103,Persediaan!$B$5:$Y$150,9,FALSE)*E103)</f>
        <v/>
      </c>
      <c r="J103" s="33"/>
      <c r="K103" s="36" t="str">
        <f t="shared" si="13"/>
        <v/>
      </c>
      <c r="L103" s="27" t="str">
        <f t="shared" si="14"/>
        <v/>
      </c>
    </row>
    <row r="104" spans="1:12">
      <c r="A104" s="27" t="str">
        <f t="shared" si="11"/>
        <v/>
      </c>
      <c r="B104" s="30"/>
      <c r="C104" s="29"/>
      <c r="D104" s="29"/>
      <c r="E104" s="29"/>
      <c r="F104" s="29"/>
      <c r="G104" s="36">
        <f t="shared" si="12"/>
        <v>0</v>
      </c>
      <c r="H104" s="33"/>
      <c r="I104" s="36" t="str">
        <f>IF(ISBLANK(C104),"",VLOOKUP($C104,Persediaan!$B$5:$Y$150,9,FALSE)*E104)</f>
        <v/>
      </c>
      <c r="J104" s="33"/>
      <c r="K104" s="36" t="str">
        <f t="shared" si="13"/>
        <v/>
      </c>
      <c r="L104" s="27" t="str">
        <f t="shared" si="14"/>
        <v/>
      </c>
    </row>
    <row r="105" spans="1:12">
      <c r="A105" s="27" t="str">
        <f t="shared" si="11"/>
        <v/>
      </c>
      <c r="B105" s="30"/>
      <c r="C105" s="29"/>
      <c r="D105" s="29"/>
      <c r="E105" s="29"/>
      <c r="F105" s="29"/>
      <c r="G105" s="36">
        <f t="shared" si="12"/>
        <v>0</v>
      </c>
      <c r="H105" s="33"/>
      <c r="I105" s="36" t="str">
        <f>IF(ISBLANK(C105),"",VLOOKUP($C105,Persediaan!$B$5:$Y$150,9,FALSE)*E105)</f>
        <v/>
      </c>
      <c r="J105" s="33"/>
      <c r="K105" s="36" t="str">
        <f t="shared" si="13"/>
        <v/>
      </c>
      <c r="L105" s="27" t="str">
        <f t="shared" si="14"/>
        <v/>
      </c>
    </row>
    <row r="106" spans="1:12">
      <c r="A106" s="27" t="str">
        <f t="shared" si="11"/>
        <v/>
      </c>
      <c r="B106" s="30"/>
      <c r="C106" s="29"/>
      <c r="D106" s="29"/>
      <c r="E106" s="29"/>
      <c r="F106" s="29"/>
      <c r="G106" s="36">
        <f t="shared" si="12"/>
        <v>0</v>
      </c>
      <c r="H106" s="33"/>
      <c r="I106" s="36" t="str">
        <f>IF(ISBLANK(C106),"",VLOOKUP($C106,Persediaan!$B$5:$Y$150,9,FALSE)*E106)</f>
        <v/>
      </c>
      <c r="J106" s="33"/>
      <c r="K106" s="36" t="str">
        <f t="shared" si="13"/>
        <v/>
      </c>
      <c r="L106" s="27" t="str">
        <f t="shared" si="14"/>
        <v/>
      </c>
    </row>
    <row r="107" spans="1:12">
      <c r="A107" s="27" t="str">
        <f t="shared" si="11"/>
        <v/>
      </c>
      <c r="B107" s="29"/>
      <c r="C107" s="29"/>
      <c r="D107" s="29"/>
      <c r="E107" s="29"/>
      <c r="F107" s="29"/>
      <c r="G107" s="36">
        <f t="shared" si="12"/>
        <v>0</v>
      </c>
      <c r="H107" s="33"/>
      <c r="I107" s="36" t="str">
        <f>IF(ISBLANK(C107),"",VLOOKUP($C107,Persediaan!$B$5:$Y$150,9,FALSE)*E107)</f>
        <v/>
      </c>
      <c r="J107" s="33"/>
      <c r="K107" s="36" t="str">
        <f t="shared" si="13"/>
        <v/>
      </c>
      <c r="L107" s="27" t="str">
        <f t="shared" si="14"/>
        <v/>
      </c>
    </row>
    <row r="108" spans="1:12">
      <c r="A108" s="27" t="str">
        <f t="shared" si="11"/>
        <v/>
      </c>
      <c r="B108" s="29"/>
      <c r="C108" s="29"/>
      <c r="D108" s="29"/>
      <c r="E108" s="29"/>
      <c r="F108" s="29"/>
      <c r="G108" s="36">
        <f t="shared" si="12"/>
        <v>0</v>
      </c>
      <c r="H108" s="33"/>
      <c r="I108" s="36" t="str">
        <f>IF(ISBLANK(C108),"",VLOOKUP($C108,Persediaan!$B$5:$Y$150,9,FALSE)*E108)</f>
        <v/>
      </c>
      <c r="J108" s="33"/>
      <c r="K108" s="36" t="str">
        <f t="shared" si="13"/>
        <v/>
      </c>
      <c r="L108" s="27" t="str">
        <f t="shared" si="14"/>
        <v/>
      </c>
    </row>
    <row r="109" spans="1:12">
      <c r="A109" s="27" t="str">
        <f t="shared" si="11"/>
        <v/>
      </c>
      <c r="B109" s="29"/>
      <c r="C109" s="29"/>
      <c r="D109" s="29"/>
      <c r="E109" s="29"/>
      <c r="F109" s="29"/>
      <c r="G109" s="36">
        <f t="shared" si="12"/>
        <v>0</v>
      </c>
      <c r="H109" s="33"/>
      <c r="I109" s="36" t="str">
        <f>IF(ISBLANK(C109),"",VLOOKUP($C109,Persediaan!$B$5:$Y$150,9,FALSE)*E109)</f>
        <v/>
      </c>
      <c r="J109" s="33"/>
      <c r="K109" s="36" t="str">
        <f t="shared" si="13"/>
        <v/>
      </c>
      <c r="L109" s="27" t="str">
        <f t="shared" si="14"/>
        <v/>
      </c>
    </row>
    <row r="110" spans="1:12">
      <c r="A110" s="27" t="str">
        <f t="shared" si="11"/>
        <v/>
      </c>
      <c r="B110" s="29"/>
      <c r="C110" s="29"/>
      <c r="D110" s="29"/>
      <c r="E110" s="29"/>
      <c r="F110" s="29"/>
      <c r="G110" s="36">
        <f t="shared" si="12"/>
        <v>0</v>
      </c>
      <c r="H110" s="33"/>
      <c r="I110" s="36" t="str">
        <f>IF(ISBLANK(C110),"",VLOOKUP($C110,Persediaan!$B$5:$Y$150,9,FALSE)*E110)</f>
        <v/>
      </c>
      <c r="J110" s="33"/>
      <c r="K110" s="36" t="str">
        <f t="shared" si="13"/>
        <v/>
      </c>
      <c r="L110" s="27" t="str">
        <f t="shared" si="14"/>
        <v/>
      </c>
    </row>
    <row r="111" spans="1:12">
      <c r="A111" s="27" t="str">
        <f t="shared" si="11"/>
        <v/>
      </c>
      <c r="B111" s="29"/>
      <c r="C111" s="29"/>
      <c r="D111" s="29"/>
      <c r="E111" s="29"/>
      <c r="F111" s="29"/>
      <c r="G111" s="36">
        <f t="shared" si="12"/>
        <v>0</v>
      </c>
      <c r="H111" s="33"/>
      <c r="I111" s="36" t="str">
        <f>IF(ISBLANK(C111),"",VLOOKUP($C111,Persediaan!$B$5:$Y$150,9,FALSE)*E111)</f>
        <v/>
      </c>
      <c r="J111" s="33"/>
      <c r="K111" s="36" t="str">
        <f t="shared" si="13"/>
        <v/>
      </c>
      <c r="L111" s="27" t="str">
        <f t="shared" si="14"/>
        <v/>
      </c>
    </row>
    <row r="112" spans="1:12">
      <c r="A112" s="27" t="str">
        <f t="shared" si="11"/>
        <v/>
      </c>
      <c r="B112" s="29"/>
      <c r="C112" s="29"/>
      <c r="D112" s="29"/>
      <c r="E112" s="29"/>
      <c r="F112" s="29"/>
      <c r="G112" s="36">
        <f t="shared" si="12"/>
        <v>0</v>
      </c>
      <c r="H112" s="33"/>
      <c r="I112" s="36" t="str">
        <f>IF(ISBLANK(C112),"",VLOOKUP($C112,Persediaan!$B$5:$Y$150,9,FALSE)*E112)</f>
        <v/>
      </c>
      <c r="J112" s="33"/>
      <c r="K112" s="36" t="str">
        <f t="shared" si="13"/>
        <v/>
      </c>
      <c r="L112" s="27" t="str">
        <f t="shared" si="14"/>
        <v/>
      </c>
    </row>
    <row r="113" spans="1:12">
      <c r="A113" s="27" t="str">
        <f t="shared" si="11"/>
        <v/>
      </c>
      <c r="B113" s="29"/>
      <c r="C113" s="29"/>
      <c r="D113" s="29"/>
      <c r="E113" s="29"/>
      <c r="F113" s="29"/>
      <c r="G113" s="36">
        <f t="shared" si="12"/>
        <v>0</v>
      </c>
      <c r="H113" s="33"/>
      <c r="I113" s="36" t="str">
        <f>IF(ISBLANK(C113),"",VLOOKUP($C113,Persediaan!$B$5:$Y$150,9,FALSE)*E113)</f>
        <v/>
      </c>
      <c r="J113" s="33"/>
      <c r="K113" s="36" t="str">
        <f t="shared" si="13"/>
        <v/>
      </c>
      <c r="L113" s="27" t="str">
        <f t="shared" si="14"/>
        <v/>
      </c>
    </row>
    <row r="114" spans="1:12">
      <c r="A114" s="27" t="str">
        <f t="shared" si="11"/>
        <v/>
      </c>
      <c r="B114" s="29"/>
      <c r="C114" s="29"/>
      <c r="D114" s="29"/>
      <c r="E114" s="29"/>
      <c r="F114" s="29"/>
      <c r="G114" s="36">
        <f t="shared" si="12"/>
        <v>0</v>
      </c>
      <c r="H114" s="33"/>
      <c r="I114" s="36" t="str">
        <f>IF(ISBLANK(C114),"",VLOOKUP($C114,Persediaan!$B$5:$Y$150,9,FALSE)*E114)</f>
        <v/>
      </c>
      <c r="J114" s="33"/>
      <c r="K114" s="36" t="str">
        <f t="shared" si="13"/>
        <v/>
      </c>
      <c r="L114" s="27" t="str">
        <f t="shared" si="14"/>
        <v/>
      </c>
    </row>
    <row r="115" spans="1:12">
      <c r="A115" s="27" t="str">
        <f t="shared" si="11"/>
        <v/>
      </c>
      <c r="B115" s="29"/>
      <c r="C115" s="29"/>
      <c r="D115" s="29"/>
      <c r="E115" s="29"/>
      <c r="F115" s="29"/>
      <c r="G115" s="36">
        <f t="shared" si="12"/>
        <v>0</v>
      </c>
      <c r="H115" s="33"/>
      <c r="I115" s="36" t="str">
        <f>IF(ISBLANK(C115),"",VLOOKUP($C115,Persediaan!$B$5:$Y$150,9,FALSE)*E115)</f>
        <v/>
      </c>
      <c r="J115" s="33"/>
      <c r="K115" s="36" t="str">
        <f t="shared" si="13"/>
        <v/>
      </c>
      <c r="L115" s="27" t="str">
        <f t="shared" si="14"/>
        <v/>
      </c>
    </row>
    <row r="116" spans="1:12">
      <c r="A116" s="27" t="str">
        <f t="shared" si="11"/>
        <v/>
      </c>
      <c r="B116" s="29"/>
      <c r="C116" s="29"/>
      <c r="D116" s="29"/>
      <c r="E116" s="29"/>
      <c r="F116" s="29"/>
      <c r="G116" s="36">
        <f t="shared" si="12"/>
        <v>0</v>
      </c>
      <c r="H116" s="33"/>
      <c r="I116" s="36" t="str">
        <f>IF(ISBLANK(C116),"",VLOOKUP($C116,Persediaan!$B$5:$Y$150,9,FALSE)*E116)</f>
        <v/>
      </c>
      <c r="J116" s="33"/>
      <c r="K116" s="36" t="str">
        <f t="shared" si="13"/>
        <v/>
      </c>
      <c r="L116" s="27" t="str">
        <f t="shared" si="14"/>
        <v/>
      </c>
    </row>
    <row r="117" spans="1:12">
      <c r="A117" s="27" t="str">
        <f t="shared" si="11"/>
        <v/>
      </c>
      <c r="B117" s="29"/>
      <c r="C117" s="29"/>
      <c r="D117" s="29"/>
      <c r="E117" s="29"/>
      <c r="F117" s="29"/>
      <c r="G117" s="36">
        <f t="shared" si="12"/>
        <v>0</v>
      </c>
      <c r="H117" s="33"/>
      <c r="I117" s="36" t="str">
        <f>IF(ISBLANK(C117),"",VLOOKUP($C117,Persediaan!$B$5:$Y$150,9,FALSE)*E117)</f>
        <v/>
      </c>
      <c r="J117" s="33"/>
      <c r="K117" s="36" t="str">
        <f t="shared" si="13"/>
        <v/>
      </c>
      <c r="L117" s="27" t="str">
        <f t="shared" si="14"/>
        <v/>
      </c>
    </row>
    <row r="118" spans="1:12">
      <c r="A118" s="27" t="str">
        <f t="shared" si="11"/>
        <v/>
      </c>
      <c r="B118" s="29"/>
      <c r="C118" s="29"/>
      <c r="D118" s="29"/>
      <c r="E118" s="29"/>
      <c r="F118" s="29"/>
      <c r="G118" s="36">
        <f t="shared" si="12"/>
        <v>0</v>
      </c>
      <c r="H118" s="33"/>
      <c r="I118" s="36" t="str">
        <f>IF(ISBLANK(C118),"",VLOOKUP($C118,Persediaan!$B$5:$Y$150,9,FALSE)*E118)</f>
        <v/>
      </c>
      <c r="J118" s="33"/>
      <c r="K118" s="36" t="str">
        <f t="shared" si="13"/>
        <v/>
      </c>
      <c r="L118" s="27" t="str">
        <f t="shared" si="14"/>
        <v/>
      </c>
    </row>
    <row r="119" spans="1:12">
      <c r="A119" s="27" t="str">
        <f t="shared" si="11"/>
        <v/>
      </c>
      <c r="B119" s="29"/>
      <c r="C119" s="29"/>
      <c r="D119" s="29"/>
      <c r="E119" s="29"/>
      <c r="F119" s="29"/>
      <c r="G119" s="36">
        <f t="shared" si="12"/>
        <v>0</v>
      </c>
      <c r="H119" s="33"/>
      <c r="I119" s="36" t="str">
        <f>IF(ISBLANK(C119),"",VLOOKUP($C119,Persediaan!$B$5:$Y$150,9,FALSE)*E119)</f>
        <v/>
      </c>
      <c r="J119" s="33"/>
      <c r="K119" s="36" t="str">
        <f t="shared" si="13"/>
        <v/>
      </c>
      <c r="L119" s="27" t="str">
        <f t="shared" si="14"/>
        <v/>
      </c>
    </row>
    <row r="120" spans="1:12">
      <c r="A120" s="27" t="str">
        <f t="shared" si="11"/>
        <v/>
      </c>
      <c r="B120" s="29"/>
      <c r="C120" s="29"/>
      <c r="D120" s="29"/>
      <c r="E120" s="29"/>
      <c r="F120" s="29"/>
      <c r="G120" s="36">
        <f t="shared" si="12"/>
        <v>0</v>
      </c>
      <c r="H120" s="33"/>
      <c r="I120" s="36" t="str">
        <f>IF(ISBLANK(C120),"",VLOOKUP($C120,Persediaan!$B$5:$Y$150,9,FALSE)*E120)</f>
        <v/>
      </c>
      <c r="J120" s="33"/>
      <c r="K120" s="36" t="str">
        <f t="shared" si="13"/>
        <v/>
      </c>
      <c r="L120" s="27" t="str">
        <f t="shared" si="14"/>
        <v/>
      </c>
    </row>
    <row r="121" spans="1:12">
      <c r="A121" s="27" t="str">
        <f t="shared" si="11"/>
        <v/>
      </c>
      <c r="B121" s="29"/>
      <c r="C121" s="29"/>
      <c r="D121" s="29"/>
      <c r="E121" s="29"/>
      <c r="F121" s="29"/>
      <c r="G121" s="36">
        <f t="shared" si="12"/>
        <v>0</v>
      </c>
      <c r="H121" s="33"/>
      <c r="I121" s="36" t="str">
        <f>IF(ISBLANK(C121),"",VLOOKUP($C121,Persediaan!$B$5:$Y$150,9,FALSE)*E121)</f>
        <v/>
      </c>
      <c r="J121" s="33"/>
      <c r="K121" s="36" t="str">
        <f t="shared" si="13"/>
        <v/>
      </c>
      <c r="L121" s="27" t="str">
        <f t="shared" si="14"/>
        <v/>
      </c>
    </row>
    <row r="122" spans="1:12">
      <c r="A122" s="27" t="str">
        <f t="shared" si="11"/>
        <v/>
      </c>
      <c r="B122" s="29"/>
      <c r="C122" s="29"/>
      <c r="D122" s="29"/>
      <c r="E122" s="29"/>
      <c r="F122" s="29"/>
      <c r="G122" s="36">
        <f t="shared" si="12"/>
        <v>0</v>
      </c>
      <c r="H122" s="33"/>
      <c r="I122" s="36" t="str">
        <f>IF(ISBLANK(C122),"",VLOOKUP($C122,Persediaan!$B$5:$Y$150,9,FALSE)*E122)</f>
        <v/>
      </c>
      <c r="J122" s="33"/>
      <c r="K122" s="36" t="str">
        <f t="shared" si="13"/>
        <v/>
      </c>
      <c r="L122" s="27" t="str">
        <f t="shared" si="14"/>
        <v/>
      </c>
    </row>
    <row r="123" spans="1:12">
      <c r="A123" s="27" t="str">
        <f t="shared" si="11"/>
        <v/>
      </c>
      <c r="B123" s="29"/>
      <c r="C123" s="29"/>
      <c r="D123" s="29"/>
      <c r="E123" s="29"/>
      <c r="F123" s="29"/>
      <c r="G123" s="36">
        <f t="shared" si="12"/>
        <v>0</v>
      </c>
      <c r="H123" s="33"/>
      <c r="I123" s="36" t="str">
        <f>IF(ISBLANK(C123),"",VLOOKUP($C123,Persediaan!$B$5:$Y$150,9,FALSE)*E123)</f>
        <v/>
      </c>
      <c r="J123" s="33"/>
      <c r="K123" s="36" t="str">
        <f t="shared" si="13"/>
        <v/>
      </c>
      <c r="L123" s="27" t="str">
        <f t="shared" si="14"/>
        <v/>
      </c>
    </row>
    <row r="124" spans="1:12">
      <c r="A124" s="27" t="str">
        <f t="shared" si="11"/>
        <v/>
      </c>
      <c r="B124" s="29"/>
      <c r="C124" s="29"/>
      <c r="D124" s="29"/>
      <c r="E124" s="29"/>
      <c r="F124" s="29"/>
      <c r="G124" s="36">
        <f t="shared" si="12"/>
        <v>0</v>
      </c>
      <c r="H124" s="33"/>
      <c r="I124" s="36" t="str">
        <f>IF(ISBLANK(C124),"",VLOOKUP($C124,Persediaan!$B$5:$Y$150,9,FALSE)*E124)</f>
        <v/>
      </c>
      <c r="J124" s="33"/>
      <c r="K124" s="36" t="str">
        <f t="shared" si="13"/>
        <v/>
      </c>
      <c r="L124" s="27" t="str">
        <f t="shared" si="14"/>
        <v/>
      </c>
    </row>
    <row r="125" spans="1:12">
      <c r="A125" s="27" t="str">
        <f t="shared" si="11"/>
        <v/>
      </c>
      <c r="B125" s="29"/>
      <c r="C125" s="29"/>
      <c r="D125" s="29"/>
      <c r="E125" s="29"/>
      <c r="F125" s="29"/>
      <c r="G125" s="36">
        <f t="shared" si="12"/>
        <v>0</v>
      </c>
      <c r="H125" s="33"/>
      <c r="I125" s="36" t="str">
        <f>IF(ISBLANK(C125),"",VLOOKUP($C125,Persediaan!$B$5:$Y$150,9,FALSE)*E125)</f>
        <v/>
      </c>
      <c r="J125" s="33"/>
      <c r="K125" s="36" t="str">
        <f t="shared" si="13"/>
        <v/>
      </c>
      <c r="L125" s="27" t="str">
        <f t="shared" si="14"/>
        <v/>
      </c>
    </row>
    <row r="126" spans="1:12">
      <c r="A126" s="27" t="str">
        <f t="shared" si="11"/>
        <v/>
      </c>
      <c r="B126" s="29"/>
      <c r="C126" s="29"/>
      <c r="D126" s="29"/>
      <c r="E126" s="29"/>
      <c r="F126" s="29"/>
      <c r="G126" s="36">
        <f t="shared" si="12"/>
        <v>0</v>
      </c>
      <c r="H126" s="33"/>
      <c r="I126" s="36" t="str">
        <f>IF(ISBLANK(C126),"",VLOOKUP($C126,Persediaan!$B$5:$Y$150,9,FALSE)*E126)</f>
        <v/>
      </c>
      <c r="J126" s="33"/>
      <c r="K126" s="36" t="str">
        <f t="shared" si="13"/>
        <v/>
      </c>
      <c r="L126" s="27" t="str">
        <f t="shared" si="14"/>
        <v/>
      </c>
    </row>
    <row r="127" spans="1:12">
      <c r="A127" s="27" t="str">
        <f t="shared" si="11"/>
        <v/>
      </c>
      <c r="B127" s="29"/>
      <c r="C127" s="29"/>
      <c r="D127" s="29"/>
      <c r="E127" s="29"/>
      <c r="F127" s="29"/>
      <c r="G127" s="36">
        <f t="shared" si="12"/>
        <v>0</v>
      </c>
      <c r="H127" s="33"/>
      <c r="I127" s="36" t="str">
        <f>IF(ISBLANK(C127),"",VLOOKUP($C127,Persediaan!$B$5:$Y$150,9,FALSE)*E127)</f>
        <v/>
      </c>
      <c r="J127" s="33"/>
      <c r="K127" s="36" t="str">
        <f t="shared" si="13"/>
        <v/>
      </c>
      <c r="L127" s="27" t="str">
        <f t="shared" si="14"/>
        <v/>
      </c>
    </row>
    <row r="128" spans="1:12">
      <c r="A128" s="27" t="str">
        <f t="shared" si="11"/>
        <v/>
      </c>
      <c r="B128" s="29"/>
      <c r="C128" s="29"/>
      <c r="D128" s="29"/>
      <c r="E128" s="29"/>
      <c r="F128" s="29"/>
      <c r="G128" s="36">
        <f t="shared" si="12"/>
        <v>0</v>
      </c>
      <c r="H128" s="33"/>
      <c r="I128" s="36" t="str">
        <f>IF(ISBLANK(C128),"",VLOOKUP($C128,Persediaan!$B$5:$Y$150,9,FALSE)*E128)</f>
        <v/>
      </c>
      <c r="J128" s="33"/>
      <c r="K128" s="36" t="str">
        <f t="shared" si="13"/>
        <v/>
      </c>
      <c r="L128" s="27" t="str">
        <f t="shared" si="14"/>
        <v/>
      </c>
    </row>
    <row r="129" spans="1:12">
      <c r="A129" s="27" t="str">
        <f t="shared" si="11"/>
        <v/>
      </c>
      <c r="B129" s="29"/>
      <c r="C129" s="29"/>
      <c r="D129" s="29"/>
      <c r="E129" s="29"/>
      <c r="F129" s="29"/>
      <c r="G129" s="36">
        <f t="shared" si="12"/>
        <v>0</v>
      </c>
      <c r="H129" s="33"/>
      <c r="I129" s="36" t="str">
        <f>IF(ISBLANK(C129),"",VLOOKUP($C129,Persediaan!$B$5:$Y$150,9,FALSE)*E129)</f>
        <v/>
      </c>
      <c r="J129" s="33"/>
      <c r="K129" s="36" t="str">
        <f t="shared" si="13"/>
        <v/>
      </c>
      <c r="L129" s="27" t="str">
        <f t="shared" si="14"/>
        <v/>
      </c>
    </row>
    <row r="130" spans="1:12">
      <c r="A130" s="27" t="str">
        <f t="shared" si="11"/>
        <v/>
      </c>
      <c r="B130" s="29"/>
      <c r="C130" s="29"/>
      <c r="D130" s="29"/>
      <c r="E130" s="29"/>
      <c r="F130" s="29"/>
      <c r="G130" s="36">
        <f t="shared" si="12"/>
        <v>0</v>
      </c>
      <c r="H130" s="33"/>
      <c r="I130" s="36" t="str">
        <f>IF(ISBLANK(C130),"",VLOOKUP($C130,Persediaan!$B$5:$Y$150,9,FALSE)*E130)</f>
        <v/>
      </c>
      <c r="J130" s="33"/>
      <c r="K130" s="36" t="str">
        <f t="shared" si="13"/>
        <v/>
      </c>
      <c r="L130" s="27" t="str">
        <f t="shared" si="14"/>
        <v/>
      </c>
    </row>
    <row r="131" spans="1:12">
      <c r="A131" s="27" t="str">
        <f t="shared" si="11"/>
        <v/>
      </c>
      <c r="B131" s="29"/>
      <c r="C131" s="29"/>
      <c r="D131" s="29"/>
      <c r="E131" s="29"/>
      <c r="F131" s="29"/>
      <c r="G131" s="36">
        <f t="shared" si="12"/>
        <v>0</v>
      </c>
      <c r="H131" s="33"/>
      <c r="I131" s="36" t="str">
        <f>IF(ISBLANK(C131),"",VLOOKUP($C131,Persediaan!$B$5:$Y$150,9,FALSE)*E131)</f>
        <v/>
      </c>
      <c r="J131" s="33"/>
      <c r="K131" s="36" t="str">
        <f t="shared" si="13"/>
        <v/>
      </c>
      <c r="L131" s="27" t="str">
        <f t="shared" si="14"/>
        <v/>
      </c>
    </row>
    <row r="132" spans="1:12">
      <c r="A132" s="27" t="str">
        <f t="shared" si="11"/>
        <v/>
      </c>
      <c r="B132" s="29"/>
      <c r="C132" s="29"/>
      <c r="D132" s="29"/>
      <c r="E132" s="29"/>
      <c r="F132" s="29"/>
      <c r="G132" s="36">
        <f t="shared" si="12"/>
        <v>0</v>
      </c>
      <c r="H132" s="33"/>
      <c r="I132" s="36" t="str">
        <f>IF(ISBLANK(C132),"",VLOOKUP($C132,Persediaan!$B$5:$Y$150,9,FALSE)*E132)</f>
        <v/>
      </c>
      <c r="J132" s="33"/>
      <c r="K132" s="36" t="str">
        <f t="shared" si="13"/>
        <v/>
      </c>
      <c r="L132" s="27" t="str">
        <f t="shared" si="14"/>
        <v/>
      </c>
    </row>
    <row r="133" spans="1:12">
      <c r="A133" s="27" t="str">
        <f t="shared" si="11"/>
        <v/>
      </c>
      <c r="B133" s="29"/>
      <c r="C133" s="29"/>
      <c r="D133" s="29"/>
      <c r="E133" s="29"/>
      <c r="F133" s="29"/>
      <c r="G133" s="36">
        <f t="shared" si="12"/>
        <v>0</v>
      </c>
      <c r="H133" s="33"/>
      <c r="I133" s="36" t="str">
        <f>IF(ISBLANK(C133),"",VLOOKUP($C133,Persediaan!$B$5:$Y$150,9,FALSE)*E133)</f>
        <v/>
      </c>
      <c r="J133" s="33"/>
      <c r="K133" s="36" t="str">
        <f t="shared" si="13"/>
        <v/>
      </c>
      <c r="L133" s="27" t="str">
        <f t="shared" si="14"/>
        <v/>
      </c>
    </row>
    <row r="134" spans="1:12">
      <c r="A134" s="27" t="str">
        <f t="shared" ref="A134:A197" si="15">IF(ISBLANK(B134),"",A133+1)</f>
        <v/>
      </c>
      <c r="B134" s="29"/>
      <c r="C134" s="29"/>
      <c r="D134" s="29"/>
      <c r="E134" s="29"/>
      <c r="F134" s="29"/>
      <c r="G134" s="36">
        <f t="shared" si="12"/>
        <v>0</v>
      </c>
      <c r="H134" s="33"/>
      <c r="I134" s="36" t="str">
        <f>IF(ISBLANK(C134),"",VLOOKUP($C134,Persediaan!$B$5:$Y$150,9,FALSE)*E134)</f>
        <v/>
      </c>
      <c r="J134" s="33"/>
      <c r="K134" s="36" t="str">
        <f t="shared" si="13"/>
        <v/>
      </c>
      <c r="L134" s="27" t="str">
        <f t="shared" si="14"/>
        <v/>
      </c>
    </row>
    <row r="135" spans="1:12">
      <c r="A135" s="27" t="str">
        <f t="shared" si="15"/>
        <v/>
      </c>
      <c r="B135" s="29"/>
      <c r="C135" s="29"/>
      <c r="D135" s="29"/>
      <c r="E135" s="29"/>
      <c r="F135" s="29"/>
      <c r="G135" s="36">
        <f t="shared" si="12"/>
        <v>0</v>
      </c>
      <c r="H135" s="33"/>
      <c r="I135" s="36" t="str">
        <f>IF(ISBLANK(C135),"",VLOOKUP($C135,Persediaan!$B$5:$Y$150,9,FALSE)*E135)</f>
        <v/>
      </c>
      <c r="J135" s="33"/>
      <c r="K135" s="36" t="str">
        <f t="shared" si="13"/>
        <v/>
      </c>
      <c r="L135" s="27" t="str">
        <f t="shared" si="14"/>
        <v/>
      </c>
    </row>
    <row r="136" spans="1:12">
      <c r="A136" s="27" t="str">
        <f t="shared" si="15"/>
        <v/>
      </c>
      <c r="B136" s="29"/>
      <c r="C136" s="29"/>
      <c r="D136" s="29"/>
      <c r="E136" s="29"/>
      <c r="F136" s="29"/>
      <c r="G136" s="36">
        <f t="shared" si="12"/>
        <v>0</v>
      </c>
      <c r="H136" s="33"/>
      <c r="I136" s="36" t="str">
        <f>IF(ISBLANK(C136),"",VLOOKUP($C136,Persediaan!$B$5:$Y$150,9,FALSE)*E136)</f>
        <v/>
      </c>
      <c r="J136" s="33"/>
      <c r="K136" s="36" t="str">
        <f t="shared" si="13"/>
        <v/>
      </c>
      <c r="L136" s="27" t="str">
        <f t="shared" si="14"/>
        <v/>
      </c>
    </row>
    <row r="137" spans="1:12">
      <c r="A137" s="27" t="str">
        <f t="shared" si="15"/>
        <v/>
      </c>
      <c r="B137" s="29"/>
      <c r="C137" s="29"/>
      <c r="D137" s="29"/>
      <c r="E137" s="29"/>
      <c r="F137" s="29"/>
      <c r="G137" s="36">
        <f t="shared" si="12"/>
        <v>0</v>
      </c>
      <c r="H137" s="33"/>
      <c r="I137" s="36" t="str">
        <f>IF(ISBLANK(C137),"",VLOOKUP($C137,Persediaan!$B$5:$Y$150,9,FALSE)*E137)</f>
        <v/>
      </c>
      <c r="J137" s="33"/>
      <c r="K137" s="36" t="str">
        <f t="shared" si="13"/>
        <v/>
      </c>
      <c r="L137" s="27" t="str">
        <f t="shared" si="14"/>
        <v/>
      </c>
    </row>
    <row r="138" spans="1:12">
      <c r="A138" s="27" t="str">
        <f t="shared" si="15"/>
        <v/>
      </c>
      <c r="B138" s="29"/>
      <c r="C138" s="29"/>
      <c r="D138" s="29"/>
      <c r="E138" s="29"/>
      <c r="F138" s="29"/>
      <c r="G138" s="36">
        <f t="shared" si="12"/>
        <v>0</v>
      </c>
      <c r="H138" s="33"/>
      <c r="I138" s="36" t="str">
        <f>IF(ISBLANK(C138),"",VLOOKUP($C138,Persediaan!$B$5:$Y$150,9,FALSE)*E138)</f>
        <v/>
      </c>
      <c r="J138" s="33"/>
      <c r="K138" s="36" t="str">
        <f t="shared" si="13"/>
        <v/>
      </c>
      <c r="L138" s="27" t="str">
        <f t="shared" si="14"/>
        <v/>
      </c>
    </row>
    <row r="139" spans="1:12">
      <c r="A139" s="27" t="str">
        <f t="shared" si="15"/>
        <v/>
      </c>
      <c r="B139" s="29"/>
      <c r="C139" s="29"/>
      <c r="D139" s="29"/>
      <c r="E139" s="29"/>
      <c r="F139" s="29"/>
      <c r="G139" s="36">
        <f t="shared" si="12"/>
        <v>0</v>
      </c>
      <c r="H139" s="33"/>
      <c r="I139" s="36" t="str">
        <f>IF(ISBLANK(C139),"",VLOOKUP($C139,Persediaan!$B$5:$Y$150,9,FALSE)*E139)</f>
        <v/>
      </c>
      <c r="J139" s="33"/>
      <c r="K139" s="36" t="str">
        <f t="shared" si="13"/>
        <v/>
      </c>
      <c r="L139" s="27" t="str">
        <f t="shared" si="14"/>
        <v/>
      </c>
    </row>
    <row r="140" spans="1:12">
      <c r="A140" s="27" t="str">
        <f t="shared" si="15"/>
        <v/>
      </c>
      <c r="B140" s="29"/>
      <c r="C140" s="29"/>
      <c r="D140" s="29"/>
      <c r="E140" s="29"/>
      <c r="F140" s="29"/>
      <c r="G140" s="36">
        <f t="shared" si="12"/>
        <v>0</v>
      </c>
      <c r="H140" s="33"/>
      <c r="I140" s="36" t="str">
        <f>IF(ISBLANK(C140),"",VLOOKUP($C140,Persediaan!$B$5:$Y$150,9,FALSE)*E140)</f>
        <v/>
      </c>
      <c r="J140" s="33"/>
      <c r="K140" s="36" t="str">
        <f t="shared" si="13"/>
        <v/>
      </c>
      <c r="L140" s="27" t="str">
        <f t="shared" si="14"/>
        <v/>
      </c>
    </row>
    <row r="141" spans="1:12">
      <c r="A141" s="27" t="str">
        <f t="shared" si="15"/>
        <v/>
      </c>
      <c r="B141" s="29"/>
      <c r="C141" s="29"/>
      <c r="D141" s="29"/>
      <c r="E141" s="29"/>
      <c r="F141" s="29"/>
      <c r="G141" s="36">
        <f t="shared" si="12"/>
        <v>0</v>
      </c>
      <c r="H141" s="33"/>
      <c r="I141" s="36" t="str">
        <f>IF(ISBLANK(C141),"",VLOOKUP($C141,Persediaan!$B$5:$Y$150,9,FALSE)*E141)</f>
        <v/>
      </c>
      <c r="J141" s="33"/>
      <c r="K141" s="36" t="str">
        <f t="shared" si="13"/>
        <v/>
      </c>
      <c r="L141" s="27" t="str">
        <f t="shared" si="14"/>
        <v/>
      </c>
    </row>
    <row r="142" spans="1:12">
      <c r="A142" s="27" t="str">
        <f t="shared" si="15"/>
        <v/>
      </c>
      <c r="B142" s="29"/>
      <c r="C142" s="29"/>
      <c r="D142" s="29"/>
      <c r="E142" s="29"/>
      <c r="F142" s="29"/>
      <c r="G142" s="36">
        <f t="shared" si="12"/>
        <v>0</v>
      </c>
      <c r="H142" s="33"/>
      <c r="I142" s="36" t="str">
        <f>IF(ISBLANK(C142),"",VLOOKUP($C142,Persediaan!$B$5:$Y$150,9,FALSE)*E142)</f>
        <v/>
      </c>
      <c r="J142" s="33"/>
      <c r="K142" s="36" t="str">
        <f t="shared" si="13"/>
        <v/>
      </c>
      <c r="L142" s="27" t="str">
        <f t="shared" si="14"/>
        <v/>
      </c>
    </row>
    <row r="143" spans="1:12">
      <c r="A143" s="27" t="str">
        <f t="shared" si="15"/>
        <v/>
      </c>
      <c r="B143" s="29"/>
      <c r="C143" s="29"/>
      <c r="D143" s="29"/>
      <c r="E143" s="29"/>
      <c r="F143" s="29"/>
      <c r="G143" s="36">
        <f t="shared" si="12"/>
        <v>0</v>
      </c>
      <c r="H143" s="33"/>
      <c r="I143" s="36" t="str">
        <f>IF(ISBLANK(C143),"",VLOOKUP($C143,Persediaan!$B$5:$Y$150,9,FALSE)*E143)</f>
        <v/>
      </c>
      <c r="J143" s="33"/>
      <c r="K143" s="36" t="str">
        <f t="shared" si="13"/>
        <v/>
      </c>
      <c r="L143" s="27" t="str">
        <f t="shared" si="14"/>
        <v/>
      </c>
    </row>
    <row r="144" spans="1:12">
      <c r="A144" s="27" t="str">
        <f t="shared" si="15"/>
        <v/>
      </c>
      <c r="B144" s="29"/>
      <c r="C144" s="29"/>
      <c r="D144" s="29"/>
      <c r="E144" s="29"/>
      <c r="F144" s="29"/>
      <c r="G144" s="36">
        <f t="shared" si="12"/>
        <v>0</v>
      </c>
      <c r="H144" s="33"/>
      <c r="I144" s="36" t="str">
        <f>IF(ISBLANK(C144),"",VLOOKUP($C144,Persediaan!$B$5:$Y$150,9,FALSE)*E144)</f>
        <v/>
      </c>
      <c r="J144" s="33"/>
      <c r="K144" s="36" t="str">
        <f t="shared" si="13"/>
        <v/>
      </c>
      <c r="L144" s="27" t="str">
        <f t="shared" si="14"/>
        <v/>
      </c>
    </row>
    <row r="145" spans="1:12">
      <c r="A145" s="27" t="str">
        <f t="shared" si="15"/>
        <v/>
      </c>
      <c r="B145" s="29"/>
      <c r="C145" s="29"/>
      <c r="D145" s="29"/>
      <c r="E145" s="29"/>
      <c r="F145" s="29"/>
      <c r="G145" s="36">
        <f t="shared" si="12"/>
        <v>0</v>
      </c>
      <c r="H145" s="33"/>
      <c r="I145" s="36" t="str">
        <f>IF(ISBLANK(C145),"",VLOOKUP($C145,Persediaan!$B$5:$Y$150,9,FALSE)*E145)</f>
        <v/>
      </c>
      <c r="J145" s="33"/>
      <c r="K145" s="36" t="str">
        <f t="shared" si="13"/>
        <v/>
      </c>
      <c r="L145" s="27" t="str">
        <f t="shared" si="14"/>
        <v/>
      </c>
    </row>
    <row r="146" spans="1:12">
      <c r="A146" s="27" t="str">
        <f t="shared" si="15"/>
        <v/>
      </c>
      <c r="B146" s="29"/>
      <c r="C146" s="29"/>
      <c r="D146" s="29"/>
      <c r="E146" s="29"/>
      <c r="F146" s="29"/>
      <c r="G146" s="36">
        <f t="shared" si="12"/>
        <v>0</v>
      </c>
      <c r="H146" s="33"/>
      <c r="I146" s="36" t="str">
        <f>IF(ISBLANK(C146),"",VLOOKUP($C146,Persediaan!$B$5:$Y$150,9,FALSE)*E146)</f>
        <v/>
      </c>
      <c r="J146" s="33"/>
      <c r="K146" s="36" t="str">
        <f t="shared" si="13"/>
        <v/>
      </c>
      <c r="L146" s="27" t="str">
        <f t="shared" si="14"/>
        <v/>
      </c>
    </row>
    <row r="147" spans="1:12">
      <c r="A147" s="27" t="str">
        <f t="shared" si="15"/>
        <v/>
      </c>
      <c r="B147" s="29"/>
      <c r="C147" s="29"/>
      <c r="D147" s="29"/>
      <c r="E147" s="29"/>
      <c r="F147" s="29"/>
      <c r="G147" s="36">
        <f t="shared" si="12"/>
        <v>0</v>
      </c>
      <c r="H147" s="33"/>
      <c r="I147" s="36" t="str">
        <f>IF(ISBLANK(C147),"",VLOOKUP($C147,Persediaan!$B$5:$Y$150,9,FALSE)*E147)</f>
        <v/>
      </c>
      <c r="J147" s="33"/>
      <c r="K147" s="36" t="str">
        <f t="shared" si="13"/>
        <v/>
      </c>
      <c r="L147" s="27" t="str">
        <f t="shared" si="14"/>
        <v/>
      </c>
    </row>
    <row r="148" spans="1:12">
      <c r="A148" s="27" t="str">
        <f t="shared" si="15"/>
        <v/>
      </c>
      <c r="B148" s="29"/>
      <c r="C148" s="29"/>
      <c r="D148" s="29"/>
      <c r="E148" s="29"/>
      <c r="F148" s="29"/>
      <c r="G148" s="36">
        <f t="shared" si="12"/>
        <v>0</v>
      </c>
      <c r="H148" s="33"/>
      <c r="I148" s="36" t="str">
        <f>IF(ISBLANK(C148),"",VLOOKUP($C148,Persediaan!$B$5:$Y$150,9,FALSE)*E148)</f>
        <v/>
      </c>
      <c r="J148" s="33"/>
      <c r="K148" s="36" t="str">
        <f t="shared" si="13"/>
        <v/>
      </c>
      <c r="L148" s="27" t="str">
        <f t="shared" si="14"/>
        <v/>
      </c>
    </row>
    <row r="149" spans="1:12">
      <c r="A149" s="27" t="str">
        <f t="shared" si="15"/>
        <v/>
      </c>
      <c r="B149" s="29"/>
      <c r="C149" s="29"/>
      <c r="D149" s="29"/>
      <c r="E149" s="29"/>
      <c r="F149" s="29"/>
      <c r="G149" s="36">
        <f t="shared" si="12"/>
        <v>0</v>
      </c>
      <c r="H149" s="33"/>
      <c r="I149" s="36" t="str">
        <f>IF(ISBLANK(C149),"",VLOOKUP($C149,Persediaan!$B$5:$Y$150,9,FALSE)*E149)</f>
        <v/>
      </c>
      <c r="J149" s="33"/>
      <c r="K149" s="36" t="str">
        <f t="shared" si="13"/>
        <v/>
      </c>
      <c r="L149" s="27" t="str">
        <f t="shared" si="14"/>
        <v/>
      </c>
    </row>
    <row r="150" spans="1:12">
      <c r="A150" s="27" t="str">
        <f t="shared" si="15"/>
        <v/>
      </c>
      <c r="B150" s="29"/>
      <c r="C150" s="29"/>
      <c r="D150" s="29"/>
      <c r="E150" s="29"/>
      <c r="F150" s="29"/>
      <c r="G150" s="36">
        <f t="shared" si="12"/>
        <v>0</v>
      </c>
      <c r="H150" s="33"/>
      <c r="I150" s="36" t="str">
        <f>IF(ISBLANK(C150),"",VLOOKUP($C150,Persediaan!$B$5:$Y$150,9,FALSE)*E150)</f>
        <v/>
      </c>
      <c r="J150" s="33"/>
      <c r="K150" s="36" t="str">
        <f t="shared" si="13"/>
        <v/>
      </c>
      <c r="L150" s="27" t="str">
        <f t="shared" si="14"/>
        <v/>
      </c>
    </row>
    <row r="151" spans="1:12">
      <c r="A151" s="27" t="str">
        <f t="shared" si="15"/>
        <v/>
      </c>
      <c r="B151" s="29"/>
      <c r="C151" s="29"/>
      <c r="D151" s="29"/>
      <c r="E151" s="29"/>
      <c r="F151" s="29"/>
      <c r="G151" s="36">
        <f t="shared" si="12"/>
        <v>0</v>
      </c>
      <c r="H151" s="33"/>
      <c r="I151" s="36" t="str">
        <f>IF(ISBLANK(C151),"",VLOOKUP($C151,Persediaan!$B$5:$Y$150,9,FALSE)*E151)</f>
        <v/>
      </c>
      <c r="J151" s="33"/>
      <c r="K151" s="36" t="str">
        <f t="shared" si="13"/>
        <v/>
      </c>
      <c r="L151" s="27" t="str">
        <f t="shared" si="14"/>
        <v/>
      </c>
    </row>
    <row r="152" spans="1:12">
      <c r="A152" s="27" t="str">
        <f t="shared" si="15"/>
        <v/>
      </c>
      <c r="B152" s="29"/>
      <c r="C152" s="29"/>
      <c r="D152" s="29"/>
      <c r="E152" s="29"/>
      <c r="F152" s="29"/>
      <c r="G152" s="36">
        <f t="shared" si="12"/>
        <v>0</v>
      </c>
      <c r="H152" s="33"/>
      <c r="I152" s="36" t="str">
        <f>IF(ISBLANK(C152),"",VLOOKUP($C152,Persediaan!$B$5:$Y$150,9,FALSE)*E152)</f>
        <v/>
      </c>
      <c r="J152" s="33"/>
      <c r="K152" s="36" t="str">
        <f t="shared" si="13"/>
        <v/>
      </c>
      <c r="L152" s="27" t="str">
        <f t="shared" si="14"/>
        <v/>
      </c>
    </row>
    <row r="153" spans="1:12">
      <c r="A153" s="27" t="str">
        <f t="shared" si="15"/>
        <v/>
      </c>
      <c r="B153" s="29"/>
      <c r="C153" s="29"/>
      <c r="D153" s="29"/>
      <c r="E153" s="29"/>
      <c r="F153" s="29"/>
      <c r="G153" s="36">
        <f t="shared" si="12"/>
        <v>0</v>
      </c>
      <c r="H153" s="33"/>
      <c r="I153" s="36" t="str">
        <f>IF(ISBLANK(C153),"",VLOOKUP($C153,Persediaan!$B$5:$Y$150,9,FALSE)*E153)</f>
        <v/>
      </c>
      <c r="J153" s="33"/>
      <c r="K153" s="36" t="str">
        <f t="shared" si="13"/>
        <v/>
      </c>
      <c r="L153" s="27" t="str">
        <f t="shared" si="14"/>
        <v/>
      </c>
    </row>
    <row r="154" spans="1:12">
      <c r="A154" s="27" t="str">
        <f t="shared" si="15"/>
        <v/>
      </c>
      <c r="B154" s="29"/>
      <c r="C154" s="29"/>
      <c r="D154" s="29"/>
      <c r="E154" s="29"/>
      <c r="F154" s="29"/>
      <c r="G154" s="36">
        <f t="shared" si="12"/>
        <v>0</v>
      </c>
      <c r="H154" s="33"/>
      <c r="I154" s="36" t="str">
        <f>IF(ISBLANK(C154),"",VLOOKUP($C154,Persediaan!$B$5:$Y$150,9,FALSE)*E154)</f>
        <v/>
      </c>
      <c r="J154" s="33"/>
      <c r="K154" s="36" t="str">
        <f t="shared" si="13"/>
        <v/>
      </c>
      <c r="L154" s="27" t="str">
        <f t="shared" si="14"/>
        <v/>
      </c>
    </row>
    <row r="155" spans="1:12">
      <c r="A155" s="27" t="str">
        <f t="shared" si="15"/>
        <v/>
      </c>
      <c r="B155" s="29"/>
      <c r="C155" s="29"/>
      <c r="D155" s="29"/>
      <c r="E155" s="29"/>
      <c r="F155" s="29"/>
      <c r="G155" s="36">
        <f t="shared" si="12"/>
        <v>0</v>
      </c>
      <c r="H155" s="33"/>
      <c r="I155" s="36" t="str">
        <f>IF(ISBLANK(C155),"",VLOOKUP($C155,Persediaan!$B$5:$Y$150,9,FALSE)*E155)</f>
        <v/>
      </c>
      <c r="J155" s="33"/>
      <c r="K155" s="36" t="str">
        <f t="shared" si="13"/>
        <v/>
      </c>
      <c r="L155" s="27" t="str">
        <f t="shared" si="14"/>
        <v/>
      </c>
    </row>
    <row r="156" spans="1:12">
      <c r="A156" s="27" t="str">
        <f t="shared" si="15"/>
        <v/>
      </c>
      <c r="B156" s="29"/>
      <c r="C156" s="29"/>
      <c r="D156" s="29"/>
      <c r="E156" s="29"/>
      <c r="F156" s="29"/>
      <c r="G156" s="36">
        <f t="shared" si="12"/>
        <v>0</v>
      </c>
      <c r="H156" s="33"/>
      <c r="I156" s="36" t="str">
        <f>IF(ISBLANK(C156),"",VLOOKUP($C156,Persediaan!$B$5:$Y$150,9,FALSE)*E156)</f>
        <v/>
      </c>
      <c r="J156" s="33"/>
      <c r="K156" s="36" t="str">
        <f t="shared" si="13"/>
        <v/>
      </c>
      <c r="L156" s="27" t="str">
        <f t="shared" si="14"/>
        <v/>
      </c>
    </row>
    <row r="157" spans="1:12">
      <c r="A157" s="27" t="str">
        <f t="shared" si="15"/>
        <v/>
      </c>
      <c r="B157" s="29"/>
      <c r="C157" s="29"/>
      <c r="D157" s="29"/>
      <c r="E157" s="29"/>
      <c r="F157" s="29"/>
      <c r="G157" s="36">
        <f t="shared" si="12"/>
        <v>0</v>
      </c>
      <c r="H157" s="33"/>
      <c r="I157" s="36" t="str">
        <f>IF(ISBLANK(C157),"",VLOOKUP($C157,Persediaan!$B$5:$Y$150,9,FALSE)*E157)</f>
        <v/>
      </c>
      <c r="J157" s="33"/>
      <c r="K157" s="36" t="str">
        <f t="shared" si="13"/>
        <v/>
      </c>
      <c r="L157" s="27" t="str">
        <f t="shared" si="14"/>
        <v/>
      </c>
    </row>
    <row r="158" spans="1:12">
      <c r="A158" s="27" t="str">
        <f t="shared" si="15"/>
        <v/>
      </c>
      <c r="B158" s="29"/>
      <c r="C158" s="29"/>
      <c r="D158" s="29"/>
      <c r="E158" s="29"/>
      <c r="F158" s="29"/>
      <c r="G158" s="36">
        <f t="shared" si="12"/>
        <v>0</v>
      </c>
      <c r="H158" s="33"/>
      <c r="I158" s="36" t="str">
        <f>IF(ISBLANK(C158),"",VLOOKUP($C158,Persediaan!$B$5:$Y$150,9,FALSE)*E158)</f>
        <v/>
      </c>
      <c r="J158" s="33"/>
      <c r="K158" s="36" t="str">
        <f t="shared" si="13"/>
        <v/>
      </c>
      <c r="L158" s="27" t="str">
        <f t="shared" si="14"/>
        <v/>
      </c>
    </row>
    <row r="159" spans="1:12">
      <c r="A159" s="27" t="str">
        <f t="shared" si="15"/>
        <v/>
      </c>
      <c r="B159" s="29"/>
      <c r="C159" s="29"/>
      <c r="D159" s="29"/>
      <c r="E159" s="29"/>
      <c r="F159" s="29"/>
      <c r="G159" s="36">
        <f t="shared" si="12"/>
        <v>0</v>
      </c>
      <c r="H159" s="33"/>
      <c r="I159" s="36" t="str">
        <f>IF(ISBLANK(C159),"",VLOOKUP($C159,Persediaan!$B$5:$Y$150,9,FALSE)*E159)</f>
        <v/>
      </c>
      <c r="J159" s="33"/>
      <c r="K159" s="36" t="str">
        <f t="shared" si="13"/>
        <v/>
      </c>
      <c r="L159" s="27" t="str">
        <f t="shared" si="14"/>
        <v/>
      </c>
    </row>
    <row r="160" spans="1:12">
      <c r="A160" s="27" t="str">
        <f t="shared" si="15"/>
        <v/>
      </c>
      <c r="B160" s="29"/>
      <c r="C160" s="29"/>
      <c r="D160" s="29"/>
      <c r="E160" s="29"/>
      <c r="F160" s="29"/>
      <c r="G160" s="36">
        <f t="shared" ref="G160:G223" si="16">E160*F160</f>
        <v>0</v>
      </c>
      <c r="H160" s="33"/>
      <c r="I160" s="36" t="str">
        <f>IF(ISBLANK(C160),"",VLOOKUP($C160,Persediaan!$B$5:$Y$150,9,FALSE)*E160)</f>
        <v/>
      </c>
      <c r="J160" s="33"/>
      <c r="K160" s="36" t="str">
        <f t="shared" ref="K160:K223" si="17">IF(ISERROR(G160-H160-I160+J160),"",G160-H160-I160+J160)</f>
        <v/>
      </c>
      <c r="L160" s="27" t="str">
        <f t="shared" ref="L160:L223" si="18">IF(ISBLANK(B160),"",MONTH(B160))</f>
        <v/>
      </c>
    </row>
    <row r="161" spans="1:12">
      <c r="A161" s="27" t="str">
        <f t="shared" si="15"/>
        <v/>
      </c>
      <c r="B161" s="29"/>
      <c r="C161" s="29"/>
      <c r="D161" s="29"/>
      <c r="E161" s="29"/>
      <c r="F161" s="29"/>
      <c r="G161" s="36">
        <f t="shared" si="16"/>
        <v>0</v>
      </c>
      <c r="H161" s="33"/>
      <c r="I161" s="36" t="str">
        <f>IF(ISBLANK(C161),"",VLOOKUP($C161,Persediaan!$B$5:$Y$150,9,FALSE)*E161)</f>
        <v/>
      </c>
      <c r="J161" s="33"/>
      <c r="K161" s="36" t="str">
        <f t="shared" si="17"/>
        <v/>
      </c>
      <c r="L161" s="27" t="str">
        <f t="shared" si="18"/>
        <v/>
      </c>
    </row>
    <row r="162" spans="1:12">
      <c r="A162" s="27" t="str">
        <f t="shared" si="15"/>
        <v/>
      </c>
      <c r="B162" s="29"/>
      <c r="C162" s="29"/>
      <c r="D162" s="29"/>
      <c r="E162" s="29"/>
      <c r="F162" s="29"/>
      <c r="G162" s="36">
        <f t="shared" si="16"/>
        <v>0</v>
      </c>
      <c r="H162" s="33"/>
      <c r="I162" s="36" t="str">
        <f>IF(ISBLANK(C162),"",VLOOKUP($C162,Persediaan!$B$5:$Y$150,9,FALSE)*E162)</f>
        <v/>
      </c>
      <c r="J162" s="33"/>
      <c r="K162" s="36" t="str">
        <f t="shared" si="17"/>
        <v/>
      </c>
      <c r="L162" s="27" t="str">
        <f t="shared" si="18"/>
        <v/>
      </c>
    </row>
    <row r="163" spans="1:12">
      <c r="A163" s="27" t="str">
        <f t="shared" si="15"/>
        <v/>
      </c>
      <c r="B163" s="29"/>
      <c r="C163" s="29"/>
      <c r="D163" s="29"/>
      <c r="E163" s="29"/>
      <c r="F163" s="29"/>
      <c r="G163" s="36">
        <f t="shared" si="16"/>
        <v>0</v>
      </c>
      <c r="H163" s="33"/>
      <c r="I163" s="36" t="str">
        <f>IF(ISBLANK(C163),"",VLOOKUP($C163,Persediaan!$B$5:$Y$150,9,FALSE)*E163)</f>
        <v/>
      </c>
      <c r="J163" s="33"/>
      <c r="K163" s="36" t="str">
        <f t="shared" si="17"/>
        <v/>
      </c>
      <c r="L163" s="27" t="str">
        <f t="shared" si="18"/>
        <v/>
      </c>
    </row>
    <row r="164" spans="1:12">
      <c r="A164" s="27" t="str">
        <f t="shared" si="15"/>
        <v/>
      </c>
      <c r="B164" s="29"/>
      <c r="C164" s="29"/>
      <c r="D164" s="29"/>
      <c r="E164" s="29"/>
      <c r="F164" s="29"/>
      <c r="G164" s="36">
        <f t="shared" si="16"/>
        <v>0</v>
      </c>
      <c r="H164" s="33"/>
      <c r="I164" s="36" t="str">
        <f>IF(ISBLANK(C164),"",VLOOKUP($C164,Persediaan!$B$5:$Y$150,9,FALSE)*E164)</f>
        <v/>
      </c>
      <c r="J164" s="33"/>
      <c r="K164" s="36" t="str">
        <f t="shared" si="17"/>
        <v/>
      </c>
      <c r="L164" s="27" t="str">
        <f t="shared" si="18"/>
        <v/>
      </c>
    </row>
    <row r="165" spans="1:12">
      <c r="A165" s="27" t="str">
        <f t="shared" si="15"/>
        <v/>
      </c>
      <c r="B165" s="29"/>
      <c r="C165" s="29"/>
      <c r="D165" s="29"/>
      <c r="E165" s="29"/>
      <c r="F165" s="29"/>
      <c r="G165" s="36">
        <f t="shared" si="16"/>
        <v>0</v>
      </c>
      <c r="H165" s="33"/>
      <c r="I165" s="36" t="str">
        <f>IF(ISBLANK(C165),"",VLOOKUP($C165,Persediaan!$B$5:$Y$150,9,FALSE)*E165)</f>
        <v/>
      </c>
      <c r="J165" s="33"/>
      <c r="K165" s="36" t="str">
        <f t="shared" si="17"/>
        <v/>
      </c>
      <c r="L165" s="27" t="str">
        <f t="shared" si="18"/>
        <v/>
      </c>
    </row>
    <row r="166" spans="1:12">
      <c r="A166" s="27" t="str">
        <f t="shared" si="15"/>
        <v/>
      </c>
      <c r="B166" s="29"/>
      <c r="C166" s="29"/>
      <c r="D166" s="29"/>
      <c r="E166" s="29"/>
      <c r="F166" s="29"/>
      <c r="G166" s="36">
        <f t="shared" si="16"/>
        <v>0</v>
      </c>
      <c r="H166" s="33"/>
      <c r="I166" s="36" t="str">
        <f>IF(ISBLANK(C166),"",VLOOKUP($C166,Persediaan!$B$5:$Y$150,9,FALSE)*E166)</f>
        <v/>
      </c>
      <c r="J166" s="33"/>
      <c r="K166" s="36" t="str">
        <f t="shared" si="17"/>
        <v/>
      </c>
      <c r="L166" s="27" t="str">
        <f t="shared" si="18"/>
        <v/>
      </c>
    </row>
    <row r="167" spans="1:12">
      <c r="A167" s="27" t="str">
        <f t="shared" si="15"/>
        <v/>
      </c>
      <c r="B167" s="29"/>
      <c r="C167" s="29"/>
      <c r="D167" s="29"/>
      <c r="E167" s="29"/>
      <c r="F167" s="29"/>
      <c r="G167" s="36">
        <f t="shared" si="16"/>
        <v>0</v>
      </c>
      <c r="H167" s="33"/>
      <c r="I167" s="36" t="str">
        <f>IF(ISBLANK(C167),"",VLOOKUP($C167,Persediaan!$B$5:$Y$150,9,FALSE)*E167)</f>
        <v/>
      </c>
      <c r="J167" s="33"/>
      <c r="K167" s="36" t="str">
        <f t="shared" si="17"/>
        <v/>
      </c>
      <c r="L167" s="27" t="str">
        <f t="shared" si="18"/>
        <v/>
      </c>
    </row>
    <row r="168" spans="1:12">
      <c r="A168" s="27" t="str">
        <f t="shared" si="15"/>
        <v/>
      </c>
      <c r="B168" s="29"/>
      <c r="C168" s="29"/>
      <c r="D168" s="29"/>
      <c r="E168" s="29"/>
      <c r="F168" s="29"/>
      <c r="G168" s="36">
        <f t="shared" si="16"/>
        <v>0</v>
      </c>
      <c r="H168" s="33"/>
      <c r="I168" s="36" t="str">
        <f>IF(ISBLANK(C168),"",VLOOKUP($C168,Persediaan!$B$5:$Y$150,9,FALSE)*E168)</f>
        <v/>
      </c>
      <c r="J168" s="33"/>
      <c r="K168" s="36" t="str">
        <f t="shared" si="17"/>
        <v/>
      </c>
      <c r="L168" s="27" t="str">
        <f t="shared" si="18"/>
        <v/>
      </c>
    </row>
    <row r="169" spans="1:12">
      <c r="A169" s="27" t="str">
        <f t="shared" si="15"/>
        <v/>
      </c>
      <c r="B169" s="29"/>
      <c r="C169" s="29"/>
      <c r="D169" s="29"/>
      <c r="E169" s="29"/>
      <c r="F169" s="29"/>
      <c r="G169" s="36">
        <f t="shared" si="16"/>
        <v>0</v>
      </c>
      <c r="H169" s="33"/>
      <c r="I169" s="36" t="str">
        <f>IF(ISBLANK(C169),"",VLOOKUP($C169,Persediaan!$B$5:$Y$150,9,FALSE)*E169)</f>
        <v/>
      </c>
      <c r="J169" s="33"/>
      <c r="K169" s="36" t="str">
        <f t="shared" si="17"/>
        <v/>
      </c>
      <c r="L169" s="27" t="str">
        <f t="shared" si="18"/>
        <v/>
      </c>
    </row>
    <row r="170" spans="1:12">
      <c r="A170" s="27" t="str">
        <f t="shared" si="15"/>
        <v/>
      </c>
      <c r="B170" s="29"/>
      <c r="C170" s="29"/>
      <c r="D170" s="29"/>
      <c r="E170" s="29"/>
      <c r="F170" s="29"/>
      <c r="G170" s="36">
        <f t="shared" si="16"/>
        <v>0</v>
      </c>
      <c r="H170" s="33"/>
      <c r="I170" s="36" t="str">
        <f>IF(ISBLANK(C170),"",VLOOKUP($C170,Persediaan!$B$5:$Y$150,9,FALSE)*E170)</f>
        <v/>
      </c>
      <c r="J170" s="33"/>
      <c r="K170" s="36" t="str">
        <f t="shared" si="17"/>
        <v/>
      </c>
      <c r="L170" s="27" t="str">
        <f t="shared" si="18"/>
        <v/>
      </c>
    </row>
    <row r="171" spans="1:12">
      <c r="A171" s="27" t="str">
        <f t="shared" si="15"/>
        <v/>
      </c>
      <c r="B171" s="29"/>
      <c r="C171" s="29"/>
      <c r="D171" s="29"/>
      <c r="E171" s="29"/>
      <c r="F171" s="29"/>
      <c r="G171" s="36">
        <f t="shared" si="16"/>
        <v>0</v>
      </c>
      <c r="H171" s="33"/>
      <c r="I171" s="36" t="str">
        <f>IF(ISBLANK(C171),"",VLOOKUP($C171,Persediaan!$B$5:$Y$150,9,FALSE)*E171)</f>
        <v/>
      </c>
      <c r="J171" s="33"/>
      <c r="K171" s="36" t="str">
        <f t="shared" si="17"/>
        <v/>
      </c>
      <c r="L171" s="27" t="str">
        <f t="shared" si="18"/>
        <v/>
      </c>
    </row>
    <row r="172" spans="1:12">
      <c r="A172" s="27" t="str">
        <f t="shared" si="15"/>
        <v/>
      </c>
      <c r="B172" s="29"/>
      <c r="C172" s="29"/>
      <c r="D172" s="29"/>
      <c r="E172" s="29"/>
      <c r="F172" s="29"/>
      <c r="G172" s="36">
        <f t="shared" si="16"/>
        <v>0</v>
      </c>
      <c r="H172" s="33"/>
      <c r="I172" s="36" t="str">
        <f>IF(ISBLANK(C172),"",VLOOKUP($C172,Persediaan!$B$5:$Y$150,9,FALSE)*E172)</f>
        <v/>
      </c>
      <c r="J172" s="33"/>
      <c r="K172" s="36" t="str">
        <f t="shared" si="17"/>
        <v/>
      </c>
      <c r="L172" s="27" t="str">
        <f t="shared" si="18"/>
        <v/>
      </c>
    </row>
    <row r="173" spans="1:12">
      <c r="A173" s="27" t="str">
        <f t="shared" si="15"/>
        <v/>
      </c>
      <c r="B173" s="29"/>
      <c r="C173" s="29"/>
      <c r="D173" s="29"/>
      <c r="E173" s="29"/>
      <c r="F173" s="29"/>
      <c r="G173" s="36">
        <f t="shared" si="16"/>
        <v>0</v>
      </c>
      <c r="H173" s="33"/>
      <c r="I173" s="36" t="str">
        <f>IF(ISBLANK(C173),"",VLOOKUP($C173,Persediaan!$B$5:$Y$150,9,FALSE)*E173)</f>
        <v/>
      </c>
      <c r="J173" s="33"/>
      <c r="K173" s="36" t="str">
        <f t="shared" si="17"/>
        <v/>
      </c>
      <c r="L173" s="27" t="str">
        <f t="shared" si="18"/>
        <v/>
      </c>
    </row>
    <row r="174" spans="1:12">
      <c r="A174" s="27" t="str">
        <f t="shared" si="15"/>
        <v/>
      </c>
      <c r="B174" s="29"/>
      <c r="C174" s="29"/>
      <c r="D174" s="29"/>
      <c r="E174" s="29"/>
      <c r="F174" s="29"/>
      <c r="G174" s="36">
        <f t="shared" si="16"/>
        <v>0</v>
      </c>
      <c r="H174" s="33"/>
      <c r="I174" s="36" t="str">
        <f>IF(ISBLANK(C174),"",VLOOKUP($C174,Persediaan!$B$5:$Y$150,9,FALSE)*E174)</f>
        <v/>
      </c>
      <c r="J174" s="33"/>
      <c r="K174" s="36" t="str">
        <f t="shared" si="17"/>
        <v/>
      </c>
      <c r="L174" s="27" t="str">
        <f t="shared" si="18"/>
        <v/>
      </c>
    </row>
    <row r="175" spans="1:12">
      <c r="A175" s="27" t="str">
        <f t="shared" si="15"/>
        <v/>
      </c>
      <c r="B175" s="29"/>
      <c r="C175" s="29"/>
      <c r="D175" s="29"/>
      <c r="E175" s="29"/>
      <c r="F175" s="29"/>
      <c r="G175" s="36">
        <f t="shared" si="16"/>
        <v>0</v>
      </c>
      <c r="H175" s="33"/>
      <c r="I175" s="36" t="str">
        <f>IF(ISBLANK(C175),"",VLOOKUP($C175,Persediaan!$B$5:$Y$150,9,FALSE)*E175)</f>
        <v/>
      </c>
      <c r="J175" s="33"/>
      <c r="K175" s="36" t="str">
        <f t="shared" si="17"/>
        <v/>
      </c>
      <c r="L175" s="27" t="str">
        <f t="shared" si="18"/>
        <v/>
      </c>
    </row>
    <row r="176" spans="1:12">
      <c r="A176" s="27" t="str">
        <f t="shared" si="15"/>
        <v/>
      </c>
      <c r="B176" s="29"/>
      <c r="C176" s="29"/>
      <c r="D176" s="29"/>
      <c r="E176" s="29"/>
      <c r="F176" s="29"/>
      <c r="G176" s="36">
        <f t="shared" si="16"/>
        <v>0</v>
      </c>
      <c r="H176" s="33"/>
      <c r="I176" s="36" t="str">
        <f>IF(ISBLANK(C176),"",VLOOKUP($C176,Persediaan!$B$5:$Y$150,9,FALSE)*E176)</f>
        <v/>
      </c>
      <c r="J176" s="33"/>
      <c r="K176" s="36" t="str">
        <f t="shared" si="17"/>
        <v/>
      </c>
      <c r="L176" s="27" t="str">
        <f t="shared" si="18"/>
        <v/>
      </c>
    </row>
    <row r="177" spans="1:12">
      <c r="A177" s="27" t="str">
        <f t="shared" si="15"/>
        <v/>
      </c>
      <c r="B177" s="29"/>
      <c r="C177" s="29"/>
      <c r="D177" s="29"/>
      <c r="E177" s="29"/>
      <c r="F177" s="29"/>
      <c r="G177" s="36">
        <f t="shared" si="16"/>
        <v>0</v>
      </c>
      <c r="H177" s="33"/>
      <c r="I177" s="36" t="str">
        <f>IF(ISBLANK(C177),"",VLOOKUP($C177,Persediaan!$B$5:$Y$150,9,FALSE)*E177)</f>
        <v/>
      </c>
      <c r="J177" s="33"/>
      <c r="K177" s="36" t="str">
        <f t="shared" si="17"/>
        <v/>
      </c>
      <c r="L177" s="27" t="str">
        <f t="shared" si="18"/>
        <v/>
      </c>
    </row>
    <row r="178" spans="1:12">
      <c r="A178" s="27" t="str">
        <f t="shared" si="15"/>
        <v/>
      </c>
      <c r="B178" s="29"/>
      <c r="C178" s="29"/>
      <c r="D178" s="29"/>
      <c r="E178" s="29"/>
      <c r="F178" s="29"/>
      <c r="G178" s="36">
        <f t="shared" si="16"/>
        <v>0</v>
      </c>
      <c r="H178" s="33"/>
      <c r="I178" s="36" t="str">
        <f>IF(ISBLANK(C178),"",VLOOKUP($C178,Persediaan!$B$5:$Y$150,9,FALSE)*E178)</f>
        <v/>
      </c>
      <c r="J178" s="33"/>
      <c r="K178" s="36" t="str">
        <f t="shared" si="17"/>
        <v/>
      </c>
      <c r="L178" s="27" t="str">
        <f t="shared" si="18"/>
        <v/>
      </c>
    </row>
    <row r="179" spans="1:12">
      <c r="A179" s="27" t="str">
        <f t="shared" si="15"/>
        <v/>
      </c>
      <c r="B179" s="29"/>
      <c r="C179" s="29"/>
      <c r="D179" s="29"/>
      <c r="E179" s="29"/>
      <c r="F179" s="29"/>
      <c r="G179" s="36">
        <f t="shared" si="16"/>
        <v>0</v>
      </c>
      <c r="H179" s="33"/>
      <c r="I179" s="36" t="str">
        <f>IF(ISBLANK(C179),"",VLOOKUP($C179,Persediaan!$B$5:$Y$150,9,FALSE)*E179)</f>
        <v/>
      </c>
      <c r="J179" s="33"/>
      <c r="K179" s="36" t="str">
        <f t="shared" si="17"/>
        <v/>
      </c>
      <c r="L179" s="27" t="str">
        <f t="shared" si="18"/>
        <v/>
      </c>
    </row>
    <row r="180" spans="1:12">
      <c r="A180" s="27" t="str">
        <f t="shared" si="15"/>
        <v/>
      </c>
      <c r="B180" s="29"/>
      <c r="C180" s="29"/>
      <c r="D180" s="29"/>
      <c r="E180" s="29"/>
      <c r="F180" s="29"/>
      <c r="G180" s="36">
        <f t="shared" si="16"/>
        <v>0</v>
      </c>
      <c r="H180" s="33"/>
      <c r="I180" s="36" t="str">
        <f>IF(ISBLANK(C180),"",VLOOKUP($C180,Persediaan!$B$5:$Y$150,9,FALSE)*E180)</f>
        <v/>
      </c>
      <c r="J180" s="33"/>
      <c r="K180" s="36" t="str">
        <f t="shared" si="17"/>
        <v/>
      </c>
      <c r="L180" s="27" t="str">
        <f t="shared" si="18"/>
        <v/>
      </c>
    </row>
    <row r="181" spans="1:12">
      <c r="A181" s="27" t="str">
        <f t="shared" si="15"/>
        <v/>
      </c>
      <c r="B181" s="29"/>
      <c r="C181" s="29"/>
      <c r="D181" s="29"/>
      <c r="E181" s="29"/>
      <c r="F181" s="29"/>
      <c r="G181" s="36">
        <f t="shared" si="16"/>
        <v>0</v>
      </c>
      <c r="H181" s="33"/>
      <c r="I181" s="36" t="str">
        <f>IF(ISBLANK(C181),"",VLOOKUP($C181,Persediaan!$B$5:$Y$150,9,FALSE)*E181)</f>
        <v/>
      </c>
      <c r="J181" s="33"/>
      <c r="K181" s="36" t="str">
        <f t="shared" si="17"/>
        <v/>
      </c>
      <c r="L181" s="27" t="str">
        <f t="shared" si="18"/>
        <v/>
      </c>
    </row>
    <row r="182" spans="1:12">
      <c r="A182" s="27" t="str">
        <f t="shared" si="15"/>
        <v/>
      </c>
      <c r="B182" s="29"/>
      <c r="C182" s="29"/>
      <c r="D182" s="29"/>
      <c r="E182" s="29"/>
      <c r="F182" s="29"/>
      <c r="G182" s="36">
        <f t="shared" si="16"/>
        <v>0</v>
      </c>
      <c r="H182" s="33"/>
      <c r="I182" s="36" t="str">
        <f>IF(ISBLANK(C182),"",VLOOKUP($C182,Persediaan!$B$5:$Y$150,9,FALSE)*E182)</f>
        <v/>
      </c>
      <c r="J182" s="33"/>
      <c r="K182" s="36" t="str">
        <f t="shared" si="17"/>
        <v/>
      </c>
      <c r="L182" s="27" t="str">
        <f t="shared" si="18"/>
        <v/>
      </c>
    </row>
    <row r="183" spans="1:12">
      <c r="A183" s="27" t="str">
        <f t="shared" si="15"/>
        <v/>
      </c>
      <c r="B183" s="29"/>
      <c r="C183" s="29"/>
      <c r="D183" s="29"/>
      <c r="E183" s="29"/>
      <c r="F183" s="29"/>
      <c r="G183" s="36">
        <f t="shared" si="16"/>
        <v>0</v>
      </c>
      <c r="H183" s="33"/>
      <c r="I183" s="36" t="str">
        <f>IF(ISBLANK(C183),"",VLOOKUP($C183,Persediaan!$B$5:$Y$150,9,FALSE)*E183)</f>
        <v/>
      </c>
      <c r="J183" s="33"/>
      <c r="K183" s="36" t="str">
        <f t="shared" si="17"/>
        <v/>
      </c>
      <c r="L183" s="27" t="str">
        <f t="shared" si="18"/>
        <v/>
      </c>
    </row>
    <row r="184" spans="1:12">
      <c r="A184" s="27" t="str">
        <f t="shared" si="15"/>
        <v/>
      </c>
      <c r="B184" s="29"/>
      <c r="C184" s="29"/>
      <c r="D184" s="29"/>
      <c r="E184" s="29"/>
      <c r="F184" s="29"/>
      <c r="G184" s="36">
        <f t="shared" si="16"/>
        <v>0</v>
      </c>
      <c r="H184" s="33"/>
      <c r="I184" s="36" t="str">
        <f>IF(ISBLANK(C184),"",VLOOKUP($C184,Persediaan!$B$5:$Y$150,9,FALSE)*E184)</f>
        <v/>
      </c>
      <c r="J184" s="33"/>
      <c r="K184" s="36" t="str">
        <f t="shared" si="17"/>
        <v/>
      </c>
      <c r="L184" s="27" t="str">
        <f t="shared" si="18"/>
        <v/>
      </c>
    </row>
    <row r="185" spans="1:12">
      <c r="A185" s="27" t="str">
        <f t="shared" si="15"/>
        <v/>
      </c>
      <c r="B185" s="29"/>
      <c r="C185" s="29"/>
      <c r="D185" s="29"/>
      <c r="E185" s="29"/>
      <c r="F185" s="29"/>
      <c r="G185" s="36">
        <f t="shared" si="16"/>
        <v>0</v>
      </c>
      <c r="H185" s="33"/>
      <c r="I185" s="36" t="str">
        <f>IF(ISBLANK(C185),"",VLOOKUP($C185,Persediaan!$B$5:$Y$150,9,FALSE)*E185)</f>
        <v/>
      </c>
      <c r="J185" s="33"/>
      <c r="K185" s="36" t="str">
        <f t="shared" si="17"/>
        <v/>
      </c>
      <c r="L185" s="27" t="str">
        <f t="shared" si="18"/>
        <v/>
      </c>
    </row>
    <row r="186" spans="1:12">
      <c r="A186" s="27" t="str">
        <f t="shared" si="15"/>
        <v/>
      </c>
      <c r="B186" s="29"/>
      <c r="C186" s="29"/>
      <c r="D186" s="29"/>
      <c r="E186" s="29"/>
      <c r="F186" s="29"/>
      <c r="G186" s="36">
        <f t="shared" si="16"/>
        <v>0</v>
      </c>
      <c r="H186" s="33"/>
      <c r="I186" s="36" t="str">
        <f>IF(ISBLANK(C186),"",VLOOKUP($C186,Persediaan!$B$5:$Y$150,9,FALSE)*E186)</f>
        <v/>
      </c>
      <c r="J186" s="33"/>
      <c r="K186" s="36" t="str">
        <f t="shared" si="17"/>
        <v/>
      </c>
      <c r="L186" s="27" t="str">
        <f t="shared" si="18"/>
        <v/>
      </c>
    </row>
    <row r="187" spans="1:12">
      <c r="A187" s="27" t="str">
        <f t="shared" si="15"/>
        <v/>
      </c>
      <c r="B187" s="29"/>
      <c r="C187" s="29"/>
      <c r="D187" s="29"/>
      <c r="E187" s="29"/>
      <c r="F187" s="29"/>
      <c r="G187" s="36">
        <f t="shared" si="16"/>
        <v>0</v>
      </c>
      <c r="H187" s="33"/>
      <c r="I187" s="36" t="str">
        <f>IF(ISBLANK(C187),"",VLOOKUP($C187,Persediaan!$B$5:$Y$150,9,FALSE)*E187)</f>
        <v/>
      </c>
      <c r="J187" s="33"/>
      <c r="K187" s="36" t="str">
        <f t="shared" si="17"/>
        <v/>
      </c>
      <c r="L187" s="27" t="str">
        <f t="shared" si="18"/>
        <v/>
      </c>
    </row>
    <row r="188" spans="1:12">
      <c r="A188" s="27" t="str">
        <f t="shared" si="15"/>
        <v/>
      </c>
      <c r="B188" s="29"/>
      <c r="C188" s="29"/>
      <c r="D188" s="29"/>
      <c r="E188" s="29"/>
      <c r="F188" s="29"/>
      <c r="G188" s="36">
        <f t="shared" si="16"/>
        <v>0</v>
      </c>
      <c r="H188" s="33"/>
      <c r="I188" s="36" t="str">
        <f>IF(ISBLANK(C188),"",VLOOKUP($C188,Persediaan!$B$5:$Y$150,9,FALSE)*E188)</f>
        <v/>
      </c>
      <c r="J188" s="33"/>
      <c r="K188" s="36" t="str">
        <f t="shared" si="17"/>
        <v/>
      </c>
      <c r="L188" s="27" t="str">
        <f t="shared" si="18"/>
        <v/>
      </c>
    </row>
    <row r="189" spans="1:12">
      <c r="A189" s="27" t="str">
        <f t="shared" si="15"/>
        <v/>
      </c>
      <c r="B189" s="29"/>
      <c r="C189" s="29"/>
      <c r="D189" s="29"/>
      <c r="E189" s="29"/>
      <c r="F189" s="29"/>
      <c r="G189" s="36">
        <f t="shared" si="16"/>
        <v>0</v>
      </c>
      <c r="H189" s="33"/>
      <c r="I189" s="36" t="str">
        <f>IF(ISBLANK(C189),"",VLOOKUP($C189,Persediaan!$B$5:$Y$150,9,FALSE)*E189)</f>
        <v/>
      </c>
      <c r="J189" s="33"/>
      <c r="K189" s="36" t="str">
        <f t="shared" si="17"/>
        <v/>
      </c>
      <c r="L189" s="27" t="str">
        <f t="shared" si="18"/>
        <v/>
      </c>
    </row>
    <row r="190" spans="1:12">
      <c r="A190" s="27" t="str">
        <f t="shared" si="15"/>
        <v/>
      </c>
      <c r="B190" s="29"/>
      <c r="C190" s="29"/>
      <c r="D190" s="29"/>
      <c r="E190" s="29"/>
      <c r="F190" s="29"/>
      <c r="G190" s="36">
        <f t="shared" si="16"/>
        <v>0</v>
      </c>
      <c r="H190" s="33"/>
      <c r="I190" s="36" t="str">
        <f>IF(ISBLANK(C190),"",VLOOKUP($C190,Persediaan!$B$5:$Y$150,9,FALSE)*E190)</f>
        <v/>
      </c>
      <c r="J190" s="33"/>
      <c r="K190" s="36" t="str">
        <f t="shared" si="17"/>
        <v/>
      </c>
      <c r="L190" s="27" t="str">
        <f t="shared" si="18"/>
        <v/>
      </c>
    </row>
    <row r="191" spans="1:12">
      <c r="A191" s="27" t="str">
        <f t="shared" si="15"/>
        <v/>
      </c>
      <c r="B191" s="29"/>
      <c r="C191" s="29"/>
      <c r="D191" s="29"/>
      <c r="E191" s="29"/>
      <c r="F191" s="29"/>
      <c r="G191" s="36">
        <f t="shared" si="16"/>
        <v>0</v>
      </c>
      <c r="H191" s="33"/>
      <c r="I191" s="36" t="str">
        <f>IF(ISBLANK(C191),"",VLOOKUP($C191,Persediaan!$B$5:$Y$150,9,FALSE)*E191)</f>
        <v/>
      </c>
      <c r="J191" s="33"/>
      <c r="K191" s="36" t="str">
        <f t="shared" si="17"/>
        <v/>
      </c>
      <c r="L191" s="27" t="str">
        <f t="shared" si="18"/>
        <v/>
      </c>
    </row>
    <row r="192" spans="1:12">
      <c r="A192" s="27" t="str">
        <f t="shared" si="15"/>
        <v/>
      </c>
      <c r="B192" s="29"/>
      <c r="C192" s="29"/>
      <c r="D192" s="29"/>
      <c r="E192" s="29"/>
      <c r="F192" s="29"/>
      <c r="G192" s="36">
        <f t="shared" si="16"/>
        <v>0</v>
      </c>
      <c r="H192" s="33"/>
      <c r="I192" s="36" t="str">
        <f>IF(ISBLANK(C192),"",VLOOKUP($C192,Persediaan!$B$5:$Y$150,9,FALSE)*E192)</f>
        <v/>
      </c>
      <c r="J192" s="33"/>
      <c r="K192" s="36" t="str">
        <f t="shared" si="17"/>
        <v/>
      </c>
      <c r="L192" s="27" t="str">
        <f t="shared" si="18"/>
        <v/>
      </c>
    </row>
    <row r="193" spans="1:12">
      <c r="A193" s="27" t="str">
        <f t="shared" si="15"/>
        <v/>
      </c>
      <c r="B193" s="29"/>
      <c r="C193" s="29"/>
      <c r="D193" s="29"/>
      <c r="E193" s="29"/>
      <c r="F193" s="29"/>
      <c r="G193" s="36">
        <f t="shared" si="16"/>
        <v>0</v>
      </c>
      <c r="H193" s="33"/>
      <c r="I193" s="36" t="str">
        <f>IF(ISBLANK(C193),"",VLOOKUP($C193,Persediaan!$B$5:$Y$150,9,FALSE)*E193)</f>
        <v/>
      </c>
      <c r="J193" s="33"/>
      <c r="K193" s="36" t="str">
        <f t="shared" si="17"/>
        <v/>
      </c>
      <c r="L193" s="27" t="str">
        <f t="shared" si="18"/>
        <v/>
      </c>
    </row>
    <row r="194" spans="1:12">
      <c r="A194" s="27" t="str">
        <f t="shared" si="15"/>
        <v/>
      </c>
      <c r="B194" s="29"/>
      <c r="C194" s="29"/>
      <c r="D194" s="29"/>
      <c r="E194" s="29"/>
      <c r="F194" s="29"/>
      <c r="G194" s="36">
        <f t="shared" si="16"/>
        <v>0</v>
      </c>
      <c r="H194" s="33"/>
      <c r="I194" s="36" t="str">
        <f>IF(ISBLANK(C194),"",VLOOKUP($C194,Persediaan!$B$5:$Y$150,9,FALSE)*E194)</f>
        <v/>
      </c>
      <c r="J194" s="33"/>
      <c r="K194" s="36" t="str">
        <f t="shared" si="17"/>
        <v/>
      </c>
      <c r="L194" s="27" t="str">
        <f t="shared" si="18"/>
        <v/>
      </c>
    </row>
    <row r="195" spans="1:12">
      <c r="A195" s="27" t="str">
        <f t="shared" si="15"/>
        <v/>
      </c>
      <c r="B195" s="29"/>
      <c r="C195" s="29"/>
      <c r="D195" s="29"/>
      <c r="E195" s="29"/>
      <c r="F195" s="29"/>
      <c r="G195" s="36">
        <f t="shared" si="16"/>
        <v>0</v>
      </c>
      <c r="H195" s="33"/>
      <c r="I195" s="36" t="str">
        <f>IF(ISBLANK(C195),"",VLOOKUP($C195,Persediaan!$B$5:$Y$150,9,FALSE)*E195)</f>
        <v/>
      </c>
      <c r="J195" s="33"/>
      <c r="K195" s="36" t="str">
        <f t="shared" si="17"/>
        <v/>
      </c>
      <c r="L195" s="27" t="str">
        <f t="shared" si="18"/>
        <v/>
      </c>
    </row>
    <row r="196" spans="1:12">
      <c r="A196" s="27" t="str">
        <f t="shared" si="15"/>
        <v/>
      </c>
      <c r="B196" s="29"/>
      <c r="C196" s="29"/>
      <c r="D196" s="29"/>
      <c r="E196" s="29"/>
      <c r="F196" s="29"/>
      <c r="G196" s="36">
        <f t="shared" si="16"/>
        <v>0</v>
      </c>
      <c r="H196" s="33"/>
      <c r="I196" s="36" t="str">
        <f>IF(ISBLANK(C196),"",VLOOKUP($C196,Persediaan!$B$5:$Y$150,9,FALSE)*E196)</f>
        <v/>
      </c>
      <c r="J196" s="33"/>
      <c r="K196" s="36" t="str">
        <f t="shared" si="17"/>
        <v/>
      </c>
      <c r="L196" s="27" t="str">
        <f t="shared" si="18"/>
        <v/>
      </c>
    </row>
    <row r="197" spans="1:12">
      <c r="A197" s="27" t="str">
        <f t="shared" si="15"/>
        <v/>
      </c>
      <c r="B197" s="29"/>
      <c r="C197" s="29"/>
      <c r="D197" s="29"/>
      <c r="E197" s="29"/>
      <c r="F197" s="29"/>
      <c r="G197" s="36">
        <f t="shared" si="16"/>
        <v>0</v>
      </c>
      <c r="H197" s="33"/>
      <c r="I197" s="36" t="str">
        <f>IF(ISBLANK(C197),"",VLOOKUP($C197,Persediaan!$B$5:$Y$150,9,FALSE)*E197)</f>
        <v/>
      </c>
      <c r="J197" s="33"/>
      <c r="K197" s="36" t="str">
        <f t="shared" si="17"/>
        <v/>
      </c>
      <c r="L197" s="27" t="str">
        <f t="shared" si="18"/>
        <v/>
      </c>
    </row>
    <row r="198" spans="1:12">
      <c r="A198" s="27" t="str">
        <f t="shared" ref="A198:A261" si="19">IF(ISBLANK(B198),"",A197+1)</f>
        <v/>
      </c>
      <c r="B198" s="29"/>
      <c r="C198" s="29"/>
      <c r="D198" s="29"/>
      <c r="E198" s="29"/>
      <c r="F198" s="29"/>
      <c r="G198" s="36">
        <f t="shared" si="16"/>
        <v>0</v>
      </c>
      <c r="H198" s="33"/>
      <c r="I198" s="36" t="str">
        <f>IF(ISBLANK(C198),"",VLOOKUP($C198,Persediaan!$B$5:$Y$150,9,FALSE)*E198)</f>
        <v/>
      </c>
      <c r="J198" s="33"/>
      <c r="K198" s="36" t="str">
        <f t="shared" si="17"/>
        <v/>
      </c>
      <c r="L198" s="27" t="str">
        <f t="shared" si="18"/>
        <v/>
      </c>
    </row>
    <row r="199" spans="1:12">
      <c r="A199" s="27" t="str">
        <f t="shared" si="19"/>
        <v/>
      </c>
      <c r="B199" s="29"/>
      <c r="C199" s="29"/>
      <c r="D199" s="29"/>
      <c r="E199" s="29"/>
      <c r="F199" s="29"/>
      <c r="G199" s="36">
        <f t="shared" si="16"/>
        <v>0</v>
      </c>
      <c r="H199" s="33"/>
      <c r="I199" s="36" t="str">
        <f>IF(ISBLANK(C199),"",VLOOKUP($C199,Persediaan!$B$5:$Y$150,9,FALSE)*E199)</f>
        <v/>
      </c>
      <c r="J199" s="33"/>
      <c r="K199" s="36" t="str">
        <f t="shared" si="17"/>
        <v/>
      </c>
      <c r="L199" s="27" t="str">
        <f t="shared" si="18"/>
        <v/>
      </c>
    </row>
    <row r="200" spans="1:12">
      <c r="A200" s="27" t="str">
        <f t="shared" si="19"/>
        <v/>
      </c>
      <c r="B200" s="29"/>
      <c r="C200" s="29"/>
      <c r="D200" s="29"/>
      <c r="E200" s="29"/>
      <c r="F200" s="29"/>
      <c r="G200" s="36">
        <f t="shared" si="16"/>
        <v>0</v>
      </c>
      <c r="H200" s="33"/>
      <c r="I200" s="36" t="str">
        <f>IF(ISBLANK(C200),"",VLOOKUP($C200,Persediaan!$B$5:$Y$150,9,FALSE)*E200)</f>
        <v/>
      </c>
      <c r="J200" s="33"/>
      <c r="K200" s="36" t="str">
        <f t="shared" si="17"/>
        <v/>
      </c>
      <c r="L200" s="27" t="str">
        <f t="shared" si="18"/>
        <v/>
      </c>
    </row>
    <row r="201" spans="1:12">
      <c r="A201" s="27" t="str">
        <f t="shared" si="19"/>
        <v/>
      </c>
      <c r="B201" s="29"/>
      <c r="C201" s="29"/>
      <c r="D201" s="29"/>
      <c r="E201" s="29"/>
      <c r="F201" s="29"/>
      <c r="G201" s="36">
        <f t="shared" si="16"/>
        <v>0</v>
      </c>
      <c r="H201" s="33"/>
      <c r="I201" s="36" t="str">
        <f>IF(ISBLANK(C201),"",VLOOKUP($C201,Persediaan!$B$5:$Y$150,9,FALSE)*E201)</f>
        <v/>
      </c>
      <c r="J201" s="33"/>
      <c r="K201" s="36" t="str">
        <f t="shared" si="17"/>
        <v/>
      </c>
      <c r="L201" s="27" t="str">
        <f t="shared" si="18"/>
        <v/>
      </c>
    </row>
    <row r="202" spans="1:12">
      <c r="A202" s="27" t="str">
        <f t="shared" si="19"/>
        <v/>
      </c>
      <c r="B202" s="29"/>
      <c r="C202" s="29"/>
      <c r="D202" s="29"/>
      <c r="E202" s="29"/>
      <c r="F202" s="29"/>
      <c r="G202" s="36">
        <f t="shared" si="16"/>
        <v>0</v>
      </c>
      <c r="H202" s="33"/>
      <c r="I202" s="36" t="str">
        <f>IF(ISBLANK(C202),"",VLOOKUP($C202,Persediaan!$B$5:$Y$150,9,FALSE)*E202)</f>
        <v/>
      </c>
      <c r="J202" s="33"/>
      <c r="K202" s="36" t="str">
        <f t="shared" si="17"/>
        <v/>
      </c>
      <c r="L202" s="27" t="str">
        <f t="shared" si="18"/>
        <v/>
      </c>
    </row>
    <row r="203" spans="1:12">
      <c r="A203" s="27" t="str">
        <f t="shared" si="19"/>
        <v/>
      </c>
      <c r="B203" s="29"/>
      <c r="C203" s="29"/>
      <c r="D203" s="29"/>
      <c r="E203" s="29"/>
      <c r="F203" s="29"/>
      <c r="G203" s="36">
        <f t="shared" si="16"/>
        <v>0</v>
      </c>
      <c r="H203" s="33"/>
      <c r="I203" s="36" t="str">
        <f>IF(ISBLANK(C203),"",VLOOKUP($C203,Persediaan!$B$5:$Y$150,9,FALSE)*E203)</f>
        <v/>
      </c>
      <c r="J203" s="33"/>
      <c r="K203" s="36" t="str">
        <f t="shared" si="17"/>
        <v/>
      </c>
      <c r="L203" s="27" t="str">
        <f t="shared" si="18"/>
        <v/>
      </c>
    </row>
    <row r="204" spans="1:12">
      <c r="A204" s="27" t="str">
        <f t="shared" si="19"/>
        <v/>
      </c>
      <c r="B204" s="29"/>
      <c r="C204" s="29"/>
      <c r="D204" s="29"/>
      <c r="E204" s="29"/>
      <c r="F204" s="29"/>
      <c r="G204" s="36">
        <f t="shared" si="16"/>
        <v>0</v>
      </c>
      <c r="H204" s="33"/>
      <c r="I204" s="36" t="str">
        <f>IF(ISBLANK(C204),"",VLOOKUP($C204,Persediaan!$B$5:$Y$150,9,FALSE)*E204)</f>
        <v/>
      </c>
      <c r="J204" s="33"/>
      <c r="K204" s="36" t="str">
        <f t="shared" si="17"/>
        <v/>
      </c>
      <c r="L204" s="27" t="str">
        <f t="shared" si="18"/>
        <v/>
      </c>
    </row>
    <row r="205" spans="1:12">
      <c r="A205" s="27" t="str">
        <f t="shared" si="19"/>
        <v/>
      </c>
      <c r="B205" s="29"/>
      <c r="C205" s="29"/>
      <c r="D205" s="29"/>
      <c r="E205" s="29"/>
      <c r="F205" s="29"/>
      <c r="G205" s="36">
        <f t="shared" si="16"/>
        <v>0</v>
      </c>
      <c r="H205" s="33"/>
      <c r="I205" s="36" t="str">
        <f>IF(ISBLANK(C205),"",VLOOKUP($C205,Persediaan!$B$5:$Y$150,9,FALSE)*E205)</f>
        <v/>
      </c>
      <c r="J205" s="33"/>
      <c r="K205" s="36" t="str">
        <f t="shared" si="17"/>
        <v/>
      </c>
      <c r="L205" s="27" t="str">
        <f t="shared" si="18"/>
        <v/>
      </c>
    </row>
    <row r="206" spans="1:12">
      <c r="A206" s="27" t="str">
        <f t="shared" si="19"/>
        <v/>
      </c>
      <c r="B206" s="29"/>
      <c r="C206" s="29"/>
      <c r="D206" s="29"/>
      <c r="E206" s="29"/>
      <c r="F206" s="29"/>
      <c r="G206" s="36">
        <f t="shared" si="16"/>
        <v>0</v>
      </c>
      <c r="H206" s="33"/>
      <c r="I206" s="36" t="str">
        <f>IF(ISBLANK(C206),"",VLOOKUP($C206,Persediaan!$B$5:$Y$150,9,FALSE)*E206)</f>
        <v/>
      </c>
      <c r="J206" s="33"/>
      <c r="K206" s="36" t="str">
        <f t="shared" si="17"/>
        <v/>
      </c>
      <c r="L206" s="27" t="str">
        <f t="shared" si="18"/>
        <v/>
      </c>
    </row>
    <row r="207" spans="1:12">
      <c r="A207" s="27" t="str">
        <f t="shared" si="19"/>
        <v/>
      </c>
      <c r="B207" s="29"/>
      <c r="C207" s="29"/>
      <c r="D207" s="29"/>
      <c r="E207" s="29"/>
      <c r="F207" s="29"/>
      <c r="G207" s="36">
        <f t="shared" si="16"/>
        <v>0</v>
      </c>
      <c r="H207" s="33"/>
      <c r="I207" s="36" t="str">
        <f>IF(ISBLANK(C207),"",VLOOKUP($C207,Persediaan!$B$5:$Y$150,9,FALSE)*E207)</f>
        <v/>
      </c>
      <c r="J207" s="33"/>
      <c r="K207" s="36" t="str">
        <f t="shared" si="17"/>
        <v/>
      </c>
      <c r="L207" s="27" t="str">
        <f t="shared" si="18"/>
        <v/>
      </c>
    </row>
    <row r="208" spans="1:12">
      <c r="A208" s="27" t="str">
        <f t="shared" si="19"/>
        <v/>
      </c>
      <c r="B208" s="29"/>
      <c r="C208" s="29"/>
      <c r="D208" s="29"/>
      <c r="E208" s="29"/>
      <c r="F208" s="29"/>
      <c r="G208" s="36">
        <f t="shared" si="16"/>
        <v>0</v>
      </c>
      <c r="H208" s="33"/>
      <c r="I208" s="36" t="str">
        <f>IF(ISBLANK(C208),"",VLOOKUP($C208,Persediaan!$B$5:$Y$150,9,FALSE)*E208)</f>
        <v/>
      </c>
      <c r="J208" s="33"/>
      <c r="K208" s="36" t="str">
        <f t="shared" si="17"/>
        <v/>
      </c>
      <c r="L208" s="27" t="str">
        <f t="shared" si="18"/>
        <v/>
      </c>
    </row>
    <row r="209" spans="1:12">
      <c r="A209" s="27" t="str">
        <f t="shared" si="19"/>
        <v/>
      </c>
      <c r="B209" s="29"/>
      <c r="C209" s="29"/>
      <c r="D209" s="29"/>
      <c r="E209" s="29"/>
      <c r="F209" s="29"/>
      <c r="G209" s="36">
        <f t="shared" si="16"/>
        <v>0</v>
      </c>
      <c r="H209" s="33"/>
      <c r="I209" s="36" t="str">
        <f>IF(ISBLANK(C209),"",VLOOKUP($C209,Persediaan!$B$5:$Y$150,9,FALSE)*E209)</f>
        <v/>
      </c>
      <c r="J209" s="33"/>
      <c r="K209" s="36" t="str">
        <f t="shared" si="17"/>
        <v/>
      </c>
      <c r="L209" s="27" t="str">
        <f t="shared" si="18"/>
        <v/>
      </c>
    </row>
    <row r="210" spans="1:12">
      <c r="A210" s="27" t="str">
        <f t="shared" si="19"/>
        <v/>
      </c>
      <c r="B210" s="29"/>
      <c r="C210" s="29"/>
      <c r="D210" s="29"/>
      <c r="E210" s="29"/>
      <c r="F210" s="29"/>
      <c r="G210" s="36">
        <f t="shared" si="16"/>
        <v>0</v>
      </c>
      <c r="H210" s="33"/>
      <c r="I210" s="36" t="str">
        <f>IF(ISBLANK(C210),"",VLOOKUP($C210,Persediaan!$B$5:$Y$150,9,FALSE)*E210)</f>
        <v/>
      </c>
      <c r="J210" s="33"/>
      <c r="K210" s="36" t="str">
        <f t="shared" si="17"/>
        <v/>
      </c>
      <c r="L210" s="27" t="str">
        <f t="shared" si="18"/>
        <v/>
      </c>
    </row>
    <row r="211" spans="1:12">
      <c r="A211" s="27" t="str">
        <f t="shared" si="19"/>
        <v/>
      </c>
      <c r="B211" s="29"/>
      <c r="C211" s="29"/>
      <c r="D211" s="29"/>
      <c r="E211" s="29"/>
      <c r="F211" s="29"/>
      <c r="G211" s="36">
        <f t="shared" si="16"/>
        <v>0</v>
      </c>
      <c r="H211" s="33"/>
      <c r="I211" s="36" t="str">
        <f>IF(ISBLANK(C211),"",VLOOKUP($C211,Persediaan!$B$5:$Y$150,9,FALSE)*E211)</f>
        <v/>
      </c>
      <c r="J211" s="33"/>
      <c r="K211" s="36" t="str">
        <f t="shared" si="17"/>
        <v/>
      </c>
      <c r="L211" s="27" t="str">
        <f t="shared" si="18"/>
        <v/>
      </c>
    </row>
    <row r="212" spans="1:12">
      <c r="A212" s="27" t="str">
        <f t="shared" si="19"/>
        <v/>
      </c>
      <c r="B212" s="29"/>
      <c r="C212" s="29"/>
      <c r="D212" s="29"/>
      <c r="E212" s="29"/>
      <c r="F212" s="29"/>
      <c r="G212" s="36">
        <f t="shared" si="16"/>
        <v>0</v>
      </c>
      <c r="H212" s="33"/>
      <c r="I212" s="36" t="str">
        <f>IF(ISBLANK(C212),"",VLOOKUP($C212,Persediaan!$B$5:$Y$150,9,FALSE)*E212)</f>
        <v/>
      </c>
      <c r="J212" s="33"/>
      <c r="K212" s="36" t="str">
        <f t="shared" si="17"/>
        <v/>
      </c>
      <c r="L212" s="27" t="str">
        <f t="shared" si="18"/>
        <v/>
      </c>
    </row>
    <row r="213" spans="1:12">
      <c r="A213" s="27" t="str">
        <f t="shared" si="19"/>
        <v/>
      </c>
      <c r="B213" s="29"/>
      <c r="C213" s="29"/>
      <c r="D213" s="29"/>
      <c r="E213" s="29"/>
      <c r="F213" s="29"/>
      <c r="G213" s="36">
        <f t="shared" si="16"/>
        <v>0</v>
      </c>
      <c r="H213" s="33"/>
      <c r="I213" s="36" t="str">
        <f>IF(ISBLANK(C213),"",VLOOKUP($C213,Persediaan!$B$5:$Y$150,9,FALSE)*E213)</f>
        <v/>
      </c>
      <c r="J213" s="33"/>
      <c r="K213" s="36" t="str">
        <f t="shared" si="17"/>
        <v/>
      </c>
      <c r="L213" s="27" t="str">
        <f t="shared" si="18"/>
        <v/>
      </c>
    </row>
    <row r="214" spans="1:12">
      <c r="A214" s="27" t="str">
        <f t="shared" si="19"/>
        <v/>
      </c>
      <c r="B214" s="29"/>
      <c r="C214" s="29"/>
      <c r="D214" s="29"/>
      <c r="E214" s="29"/>
      <c r="F214" s="29"/>
      <c r="G214" s="36">
        <f t="shared" si="16"/>
        <v>0</v>
      </c>
      <c r="H214" s="33"/>
      <c r="I214" s="36" t="str">
        <f>IF(ISBLANK(C214),"",VLOOKUP($C214,Persediaan!$B$5:$Y$150,9,FALSE)*E214)</f>
        <v/>
      </c>
      <c r="J214" s="33"/>
      <c r="K214" s="36" t="str">
        <f t="shared" si="17"/>
        <v/>
      </c>
      <c r="L214" s="27" t="str">
        <f t="shared" si="18"/>
        <v/>
      </c>
    </row>
    <row r="215" spans="1:12">
      <c r="A215" s="27" t="str">
        <f t="shared" si="19"/>
        <v/>
      </c>
      <c r="B215" s="29"/>
      <c r="C215" s="29"/>
      <c r="D215" s="29"/>
      <c r="E215" s="29"/>
      <c r="F215" s="29"/>
      <c r="G215" s="36">
        <f t="shared" si="16"/>
        <v>0</v>
      </c>
      <c r="H215" s="33"/>
      <c r="I215" s="36" t="str">
        <f>IF(ISBLANK(C215),"",VLOOKUP($C215,Persediaan!$B$5:$Y$150,9,FALSE)*E215)</f>
        <v/>
      </c>
      <c r="J215" s="33"/>
      <c r="K215" s="36" t="str">
        <f t="shared" si="17"/>
        <v/>
      </c>
      <c r="L215" s="27" t="str">
        <f t="shared" si="18"/>
        <v/>
      </c>
    </row>
    <row r="216" spans="1:12">
      <c r="A216" s="27" t="str">
        <f t="shared" si="19"/>
        <v/>
      </c>
      <c r="B216" s="29"/>
      <c r="C216" s="29"/>
      <c r="D216" s="29"/>
      <c r="E216" s="29"/>
      <c r="F216" s="29"/>
      <c r="G216" s="36">
        <f t="shared" si="16"/>
        <v>0</v>
      </c>
      <c r="H216" s="33"/>
      <c r="I216" s="36" t="str">
        <f>IF(ISBLANK(C216),"",VLOOKUP($C216,Persediaan!$B$5:$Y$150,9,FALSE)*E216)</f>
        <v/>
      </c>
      <c r="J216" s="33"/>
      <c r="K216" s="36" t="str">
        <f t="shared" si="17"/>
        <v/>
      </c>
      <c r="L216" s="27" t="str">
        <f t="shared" si="18"/>
        <v/>
      </c>
    </row>
    <row r="217" spans="1:12">
      <c r="A217" s="27" t="str">
        <f t="shared" si="19"/>
        <v/>
      </c>
      <c r="B217" s="29"/>
      <c r="C217" s="29"/>
      <c r="D217" s="29"/>
      <c r="E217" s="29"/>
      <c r="F217" s="29"/>
      <c r="G217" s="36">
        <f t="shared" si="16"/>
        <v>0</v>
      </c>
      <c r="H217" s="33"/>
      <c r="I217" s="36" t="str">
        <f>IF(ISBLANK(C217),"",VLOOKUP($C217,Persediaan!$B$5:$Y$150,9,FALSE)*E217)</f>
        <v/>
      </c>
      <c r="J217" s="33"/>
      <c r="K217" s="36" t="str">
        <f t="shared" si="17"/>
        <v/>
      </c>
      <c r="L217" s="27" t="str">
        <f t="shared" si="18"/>
        <v/>
      </c>
    </row>
    <row r="218" spans="1:12">
      <c r="A218" s="27" t="str">
        <f t="shared" si="19"/>
        <v/>
      </c>
      <c r="B218" s="29"/>
      <c r="C218" s="29"/>
      <c r="D218" s="29"/>
      <c r="E218" s="29"/>
      <c r="F218" s="29"/>
      <c r="G218" s="36">
        <f t="shared" si="16"/>
        <v>0</v>
      </c>
      <c r="H218" s="33"/>
      <c r="I218" s="36" t="str">
        <f>IF(ISBLANK(C218),"",VLOOKUP($C218,Persediaan!$B$5:$Y$150,9,FALSE)*E218)</f>
        <v/>
      </c>
      <c r="J218" s="33"/>
      <c r="K218" s="36" t="str">
        <f t="shared" si="17"/>
        <v/>
      </c>
      <c r="L218" s="27" t="str">
        <f t="shared" si="18"/>
        <v/>
      </c>
    </row>
    <row r="219" spans="1:12">
      <c r="A219" s="27" t="str">
        <f t="shared" si="19"/>
        <v/>
      </c>
      <c r="B219" s="29"/>
      <c r="C219" s="29"/>
      <c r="D219" s="29"/>
      <c r="E219" s="29"/>
      <c r="F219" s="29"/>
      <c r="G219" s="36">
        <f t="shared" si="16"/>
        <v>0</v>
      </c>
      <c r="H219" s="33"/>
      <c r="I219" s="36" t="str">
        <f>IF(ISBLANK(C219),"",VLOOKUP($C219,Persediaan!$B$5:$Y$150,9,FALSE)*E219)</f>
        <v/>
      </c>
      <c r="J219" s="33"/>
      <c r="K219" s="36" t="str">
        <f t="shared" si="17"/>
        <v/>
      </c>
      <c r="L219" s="27" t="str">
        <f t="shared" si="18"/>
        <v/>
      </c>
    </row>
    <row r="220" spans="1:12">
      <c r="A220" s="27" t="str">
        <f t="shared" si="19"/>
        <v/>
      </c>
      <c r="B220" s="29"/>
      <c r="C220" s="29"/>
      <c r="D220" s="29"/>
      <c r="E220" s="29"/>
      <c r="F220" s="29"/>
      <c r="G220" s="36">
        <f t="shared" si="16"/>
        <v>0</v>
      </c>
      <c r="H220" s="33"/>
      <c r="I220" s="36" t="str">
        <f>IF(ISBLANK(C220),"",VLOOKUP($C220,Persediaan!$B$5:$Y$150,9,FALSE)*E220)</f>
        <v/>
      </c>
      <c r="J220" s="33"/>
      <c r="K220" s="36" t="str">
        <f t="shared" si="17"/>
        <v/>
      </c>
      <c r="L220" s="27" t="str">
        <f t="shared" si="18"/>
        <v/>
      </c>
    </row>
    <row r="221" spans="1:12">
      <c r="A221" s="27" t="str">
        <f t="shared" si="19"/>
        <v/>
      </c>
      <c r="B221" s="29"/>
      <c r="C221" s="29"/>
      <c r="D221" s="29"/>
      <c r="E221" s="29"/>
      <c r="F221" s="29"/>
      <c r="G221" s="36">
        <f t="shared" si="16"/>
        <v>0</v>
      </c>
      <c r="H221" s="33"/>
      <c r="I221" s="36" t="str">
        <f>IF(ISBLANK(C221),"",VLOOKUP($C221,Persediaan!$B$5:$Y$150,9,FALSE)*E221)</f>
        <v/>
      </c>
      <c r="J221" s="33"/>
      <c r="K221" s="36" t="str">
        <f t="shared" si="17"/>
        <v/>
      </c>
      <c r="L221" s="27" t="str">
        <f t="shared" si="18"/>
        <v/>
      </c>
    </row>
    <row r="222" spans="1:12">
      <c r="A222" s="27" t="str">
        <f t="shared" si="19"/>
        <v/>
      </c>
      <c r="B222" s="29"/>
      <c r="C222" s="29"/>
      <c r="D222" s="29"/>
      <c r="E222" s="29"/>
      <c r="F222" s="29"/>
      <c r="G222" s="36">
        <f t="shared" si="16"/>
        <v>0</v>
      </c>
      <c r="H222" s="33"/>
      <c r="I222" s="36" t="str">
        <f>IF(ISBLANK(C222),"",VLOOKUP($C222,Persediaan!$B$5:$Y$150,9,FALSE)*E222)</f>
        <v/>
      </c>
      <c r="J222" s="33"/>
      <c r="K222" s="36" t="str">
        <f t="shared" si="17"/>
        <v/>
      </c>
      <c r="L222" s="27" t="str">
        <f t="shared" si="18"/>
        <v/>
      </c>
    </row>
    <row r="223" spans="1:12">
      <c r="A223" s="27" t="str">
        <f t="shared" si="19"/>
        <v/>
      </c>
      <c r="B223" s="29"/>
      <c r="C223" s="29"/>
      <c r="D223" s="29"/>
      <c r="E223" s="29"/>
      <c r="F223" s="29"/>
      <c r="G223" s="36">
        <f t="shared" si="16"/>
        <v>0</v>
      </c>
      <c r="H223" s="33"/>
      <c r="I223" s="36" t="str">
        <f>IF(ISBLANK(C223),"",VLOOKUP($C223,Persediaan!$B$5:$Y$150,9,FALSE)*E223)</f>
        <v/>
      </c>
      <c r="J223" s="33"/>
      <c r="K223" s="36" t="str">
        <f t="shared" si="17"/>
        <v/>
      </c>
      <c r="L223" s="27" t="str">
        <f t="shared" si="18"/>
        <v/>
      </c>
    </row>
    <row r="224" spans="1:12">
      <c r="A224" s="27" t="str">
        <f t="shared" si="19"/>
        <v/>
      </c>
      <c r="B224" s="29"/>
      <c r="C224" s="29"/>
      <c r="D224" s="29"/>
      <c r="E224" s="29"/>
      <c r="F224" s="29"/>
      <c r="G224" s="36">
        <f t="shared" ref="G224:G287" si="20">E224*F224</f>
        <v>0</v>
      </c>
      <c r="H224" s="33"/>
      <c r="I224" s="36" t="str">
        <f>IF(ISBLANK(C224),"",VLOOKUP($C224,Persediaan!$B$5:$Y$150,9,FALSE)*E224)</f>
        <v/>
      </c>
      <c r="J224" s="33"/>
      <c r="K224" s="36" t="str">
        <f t="shared" ref="K224:K287" si="21">IF(ISERROR(G224-H224-I224+J224),"",G224-H224-I224+J224)</f>
        <v/>
      </c>
      <c r="L224" s="27" t="str">
        <f t="shared" ref="L224:L287" si="22">IF(ISBLANK(B224),"",MONTH(B224))</f>
        <v/>
      </c>
    </row>
    <row r="225" spans="1:12">
      <c r="A225" s="27" t="str">
        <f t="shared" si="19"/>
        <v/>
      </c>
      <c r="B225" s="29"/>
      <c r="C225" s="29"/>
      <c r="D225" s="29"/>
      <c r="E225" s="29"/>
      <c r="F225" s="29"/>
      <c r="G225" s="36">
        <f t="shared" si="20"/>
        <v>0</v>
      </c>
      <c r="H225" s="33"/>
      <c r="I225" s="36" t="str">
        <f>IF(ISBLANK(C225),"",VLOOKUP($C225,Persediaan!$B$5:$Y$150,9,FALSE)*E225)</f>
        <v/>
      </c>
      <c r="J225" s="33"/>
      <c r="K225" s="36" t="str">
        <f t="shared" si="21"/>
        <v/>
      </c>
      <c r="L225" s="27" t="str">
        <f t="shared" si="22"/>
        <v/>
      </c>
    </row>
    <row r="226" spans="1:12">
      <c r="A226" s="27" t="str">
        <f t="shared" si="19"/>
        <v/>
      </c>
      <c r="B226" s="29"/>
      <c r="C226" s="29"/>
      <c r="D226" s="29"/>
      <c r="E226" s="29"/>
      <c r="F226" s="29"/>
      <c r="G226" s="36">
        <f t="shared" si="20"/>
        <v>0</v>
      </c>
      <c r="H226" s="33"/>
      <c r="I226" s="36" t="str">
        <f>IF(ISBLANK(C226),"",VLOOKUP($C226,Persediaan!$B$5:$Y$150,9,FALSE)*E226)</f>
        <v/>
      </c>
      <c r="J226" s="33"/>
      <c r="K226" s="36" t="str">
        <f t="shared" si="21"/>
        <v/>
      </c>
      <c r="L226" s="27" t="str">
        <f t="shared" si="22"/>
        <v/>
      </c>
    </row>
    <row r="227" spans="1:12">
      <c r="A227" s="27" t="str">
        <f t="shared" si="19"/>
        <v/>
      </c>
      <c r="B227" s="29"/>
      <c r="C227" s="29"/>
      <c r="D227" s="29"/>
      <c r="E227" s="29"/>
      <c r="F227" s="29"/>
      <c r="G227" s="36">
        <f t="shared" si="20"/>
        <v>0</v>
      </c>
      <c r="H227" s="33"/>
      <c r="I227" s="36" t="str">
        <f>IF(ISBLANK(C227),"",VLOOKUP($C227,Persediaan!$B$5:$Y$150,9,FALSE)*E227)</f>
        <v/>
      </c>
      <c r="J227" s="33"/>
      <c r="K227" s="36" t="str">
        <f t="shared" si="21"/>
        <v/>
      </c>
      <c r="L227" s="27" t="str">
        <f t="shared" si="22"/>
        <v/>
      </c>
    </row>
    <row r="228" spans="1:12">
      <c r="A228" s="27" t="str">
        <f t="shared" si="19"/>
        <v/>
      </c>
      <c r="B228" s="29"/>
      <c r="C228" s="29"/>
      <c r="D228" s="29"/>
      <c r="E228" s="29"/>
      <c r="F228" s="29"/>
      <c r="G228" s="36">
        <f t="shared" si="20"/>
        <v>0</v>
      </c>
      <c r="H228" s="33"/>
      <c r="I228" s="36" t="str">
        <f>IF(ISBLANK(C228),"",VLOOKUP($C228,Persediaan!$B$5:$Y$150,9,FALSE)*E228)</f>
        <v/>
      </c>
      <c r="J228" s="33"/>
      <c r="K228" s="36" t="str">
        <f t="shared" si="21"/>
        <v/>
      </c>
      <c r="L228" s="27" t="str">
        <f t="shared" si="22"/>
        <v/>
      </c>
    </row>
    <row r="229" spans="1:12">
      <c r="A229" s="27" t="str">
        <f t="shared" si="19"/>
        <v/>
      </c>
      <c r="B229" s="29"/>
      <c r="C229" s="29"/>
      <c r="D229" s="29"/>
      <c r="E229" s="29"/>
      <c r="F229" s="29"/>
      <c r="G229" s="36">
        <f t="shared" si="20"/>
        <v>0</v>
      </c>
      <c r="H229" s="33"/>
      <c r="I229" s="36" t="str">
        <f>IF(ISBLANK(C229),"",VLOOKUP($C229,Persediaan!$B$5:$Y$150,9,FALSE)*E229)</f>
        <v/>
      </c>
      <c r="J229" s="33"/>
      <c r="K229" s="36" t="str">
        <f t="shared" si="21"/>
        <v/>
      </c>
      <c r="L229" s="27" t="str">
        <f t="shared" si="22"/>
        <v/>
      </c>
    </row>
    <row r="230" spans="1:12">
      <c r="A230" s="27" t="str">
        <f t="shared" si="19"/>
        <v/>
      </c>
      <c r="B230" s="29"/>
      <c r="C230" s="29"/>
      <c r="D230" s="29"/>
      <c r="E230" s="29"/>
      <c r="F230" s="29"/>
      <c r="G230" s="36">
        <f t="shared" si="20"/>
        <v>0</v>
      </c>
      <c r="H230" s="33"/>
      <c r="I230" s="36" t="str">
        <f>IF(ISBLANK(C230),"",VLOOKUP($C230,Persediaan!$B$5:$Y$150,9,FALSE)*E230)</f>
        <v/>
      </c>
      <c r="J230" s="33"/>
      <c r="K230" s="36" t="str">
        <f t="shared" si="21"/>
        <v/>
      </c>
      <c r="L230" s="27" t="str">
        <f t="shared" si="22"/>
        <v/>
      </c>
    </row>
    <row r="231" spans="1:12">
      <c r="A231" s="27" t="str">
        <f t="shared" si="19"/>
        <v/>
      </c>
      <c r="B231" s="29"/>
      <c r="C231" s="29"/>
      <c r="D231" s="29"/>
      <c r="E231" s="29"/>
      <c r="F231" s="29"/>
      <c r="G231" s="36">
        <f t="shared" si="20"/>
        <v>0</v>
      </c>
      <c r="H231" s="33"/>
      <c r="I231" s="36" t="str">
        <f>IF(ISBLANK(C231),"",VLOOKUP($C231,Persediaan!$B$5:$Y$150,9,FALSE)*E231)</f>
        <v/>
      </c>
      <c r="J231" s="33"/>
      <c r="K231" s="36" t="str">
        <f t="shared" si="21"/>
        <v/>
      </c>
      <c r="L231" s="27" t="str">
        <f t="shared" si="22"/>
        <v/>
      </c>
    </row>
    <row r="232" spans="1:12">
      <c r="A232" s="27" t="str">
        <f t="shared" si="19"/>
        <v/>
      </c>
      <c r="B232" s="29"/>
      <c r="C232" s="29"/>
      <c r="D232" s="29"/>
      <c r="E232" s="29"/>
      <c r="F232" s="29"/>
      <c r="G232" s="36">
        <f t="shared" si="20"/>
        <v>0</v>
      </c>
      <c r="H232" s="33"/>
      <c r="I232" s="36" t="str">
        <f>IF(ISBLANK(C232),"",VLOOKUP($C232,Persediaan!$B$5:$Y$150,9,FALSE)*E232)</f>
        <v/>
      </c>
      <c r="J232" s="33"/>
      <c r="K232" s="36" t="str">
        <f t="shared" si="21"/>
        <v/>
      </c>
      <c r="L232" s="27" t="str">
        <f t="shared" si="22"/>
        <v/>
      </c>
    </row>
    <row r="233" spans="1:12">
      <c r="A233" s="27" t="str">
        <f t="shared" si="19"/>
        <v/>
      </c>
      <c r="B233" s="29"/>
      <c r="C233" s="29"/>
      <c r="D233" s="29"/>
      <c r="E233" s="29"/>
      <c r="F233" s="29"/>
      <c r="G233" s="36">
        <f t="shared" si="20"/>
        <v>0</v>
      </c>
      <c r="H233" s="33"/>
      <c r="I233" s="36" t="str">
        <f>IF(ISBLANK(C233),"",VLOOKUP($C233,Persediaan!$B$5:$Y$150,9,FALSE)*E233)</f>
        <v/>
      </c>
      <c r="J233" s="33"/>
      <c r="K233" s="36" t="str">
        <f t="shared" si="21"/>
        <v/>
      </c>
      <c r="L233" s="27" t="str">
        <f t="shared" si="22"/>
        <v/>
      </c>
    </row>
    <row r="234" spans="1:12">
      <c r="A234" s="27" t="str">
        <f t="shared" si="19"/>
        <v/>
      </c>
      <c r="B234" s="29"/>
      <c r="C234" s="29"/>
      <c r="D234" s="29"/>
      <c r="E234" s="29"/>
      <c r="F234" s="29"/>
      <c r="G234" s="36">
        <f t="shared" si="20"/>
        <v>0</v>
      </c>
      <c r="H234" s="33"/>
      <c r="I234" s="36" t="str">
        <f>IF(ISBLANK(C234),"",VLOOKUP($C234,Persediaan!$B$5:$Y$150,9,FALSE)*E234)</f>
        <v/>
      </c>
      <c r="J234" s="33"/>
      <c r="K234" s="36" t="str">
        <f t="shared" si="21"/>
        <v/>
      </c>
      <c r="L234" s="27" t="str">
        <f t="shared" si="22"/>
        <v/>
      </c>
    </row>
    <row r="235" spans="1:12">
      <c r="A235" s="27" t="str">
        <f t="shared" si="19"/>
        <v/>
      </c>
      <c r="B235" s="29"/>
      <c r="C235" s="29"/>
      <c r="D235" s="29"/>
      <c r="E235" s="29"/>
      <c r="F235" s="29"/>
      <c r="G235" s="36">
        <f t="shared" si="20"/>
        <v>0</v>
      </c>
      <c r="H235" s="33"/>
      <c r="I235" s="36" t="str">
        <f>IF(ISBLANK(C235),"",VLOOKUP($C235,Persediaan!$B$5:$Y$150,9,FALSE)*E235)</f>
        <v/>
      </c>
      <c r="J235" s="33"/>
      <c r="K235" s="36" t="str">
        <f t="shared" si="21"/>
        <v/>
      </c>
      <c r="L235" s="27" t="str">
        <f t="shared" si="22"/>
        <v/>
      </c>
    </row>
    <row r="236" spans="1:12">
      <c r="A236" s="27" t="str">
        <f t="shared" si="19"/>
        <v/>
      </c>
      <c r="B236" s="29"/>
      <c r="C236" s="29"/>
      <c r="D236" s="29"/>
      <c r="E236" s="29"/>
      <c r="F236" s="29"/>
      <c r="G236" s="36">
        <f t="shared" si="20"/>
        <v>0</v>
      </c>
      <c r="H236" s="33"/>
      <c r="I236" s="36" t="str">
        <f>IF(ISBLANK(C236),"",VLOOKUP($C236,Persediaan!$B$5:$Y$150,9,FALSE)*E236)</f>
        <v/>
      </c>
      <c r="J236" s="33"/>
      <c r="K236" s="36" t="str">
        <f t="shared" si="21"/>
        <v/>
      </c>
      <c r="L236" s="27" t="str">
        <f t="shared" si="22"/>
        <v/>
      </c>
    </row>
    <row r="237" spans="1:12">
      <c r="A237" s="27" t="str">
        <f t="shared" si="19"/>
        <v/>
      </c>
      <c r="B237" s="29"/>
      <c r="C237" s="29"/>
      <c r="D237" s="29"/>
      <c r="E237" s="29"/>
      <c r="F237" s="29"/>
      <c r="G237" s="36">
        <f t="shared" si="20"/>
        <v>0</v>
      </c>
      <c r="H237" s="33"/>
      <c r="I237" s="36" t="str">
        <f>IF(ISBLANK(C237),"",VLOOKUP($C237,Persediaan!$B$5:$Y$150,9,FALSE)*E237)</f>
        <v/>
      </c>
      <c r="J237" s="33"/>
      <c r="K237" s="36" t="str">
        <f t="shared" si="21"/>
        <v/>
      </c>
      <c r="L237" s="27" t="str">
        <f t="shared" si="22"/>
        <v/>
      </c>
    </row>
    <row r="238" spans="1:12">
      <c r="A238" s="27" t="str">
        <f t="shared" si="19"/>
        <v/>
      </c>
      <c r="B238" s="29"/>
      <c r="C238" s="29"/>
      <c r="D238" s="29"/>
      <c r="E238" s="29"/>
      <c r="F238" s="29"/>
      <c r="G238" s="36">
        <f t="shared" si="20"/>
        <v>0</v>
      </c>
      <c r="H238" s="33"/>
      <c r="I238" s="36" t="str">
        <f>IF(ISBLANK(C238),"",VLOOKUP($C238,Persediaan!$B$5:$Y$150,9,FALSE)*E238)</f>
        <v/>
      </c>
      <c r="J238" s="33"/>
      <c r="K238" s="36" t="str">
        <f t="shared" si="21"/>
        <v/>
      </c>
      <c r="L238" s="27" t="str">
        <f t="shared" si="22"/>
        <v/>
      </c>
    </row>
    <row r="239" spans="1:12">
      <c r="A239" s="27" t="str">
        <f t="shared" si="19"/>
        <v/>
      </c>
      <c r="B239" s="29"/>
      <c r="C239" s="29"/>
      <c r="D239" s="29"/>
      <c r="E239" s="29"/>
      <c r="F239" s="29"/>
      <c r="G239" s="36">
        <f t="shared" si="20"/>
        <v>0</v>
      </c>
      <c r="H239" s="33"/>
      <c r="I239" s="36" t="str">
        <f>IF(ISBLANK(C239),"",VLOOKUP($C239,Persediaan!$B$5:$Y$150,9,FALSE)*E239)</f>
        <v/>
      </c>
      <c r="J239" s="33"/>
      <c r="K239" s="36" t="str">
        <f t="shared" si="21"/>
        <v/>
      </c>
      <c r="L239" s="27" t="str">
        <f t="shared" si="22"/>
        <v/>
      </c>
    </row>
    <row r="240" spans="1:12">
      <c r="A240" s="27" t="str">
        <f t="shared" si="19"/>
        <v/>
      </c>
      <c r="B240" s="29"/>
      <c r="C240" s="29"/>
      <c r="D240" s="29"/>
      <c r="E240" s="29"/>
      <c r="F240" s="29"/>
      <c r="G240" s="36">
        <f t="shared" si="20"/>
        <v>0</v>
      </c>
      <c r="H240" s="33"/>
      <c r="I240" s="36" t="str">
        <f>IF(ISBLANK(C240),"",VLOOKUP($C240,Persediaan!$B$5:$Y$150,9,FALSE)*E240)</f>
        <v/>
      </c>
      <c r="J240" s="33"/>
      <c r="K240" s="36" t="str">
        <f t="shared" si="21"/>
        <v/>
      </c>
      <c r="L240" s="27" t="str">
        <f t="shared" si="22"/>
        <v/>
      </c>
    </row>
    <row r="241" spans="1:12">
      <c r="A241" s="27" t="str">
        <f t="shared" si="19"/>
        <v/>
      </c>
      <c r="B241" s="29"/>
      <c r="C241" s="29"/>
      <c r="D241" s="29"/>
      <c r="E241" s="29"/>
      <c r="F241" s="29"/>
      <c r="G241" s="36">
        <f t="shared" si="20"/>
        <v>0</v>
      </c>
      <c r="H241" s="33"/>
      <c r="I241" s="36" t="str">
        <f>IF(ISBLANK(C241),"",VLOOKUP($C241,Persediaan!$B$5:$Y$150,9,FALSE)*E241)</f>
        <v/>
      </c>
      <c r="J241" s="33"/>
      <c r="K241" s="36" t="str">
        <f t="shared" si="21"/>
        <v/>
      </c>
      <c r="L241" s="27" t="str">
        <f t="shared" si="22"/>
        <v/>
      </c>
    </row>
    <row r="242" spans="1:12">
      <c r="A242" s="27" t="str">
        <f t="shared" si="19"/>
        <v/>
      </c>
      <c r="B242" s="29"/>
      <c r="C242" s="29"/>
      <c r="D242" s="29"/>
      <c r="E242" s="29"/>
      <c r="F242" s="29"/>
      <c r="G242" s="36">
        <f t="shared" si="20"/>
        <v>0</v>
      </c>
      <c r="H242" s="33"/>
      <c r="I242" s="36" t="str">
        <f>IF(ISBLANK(C242),"",VLOOKUP($C242,Persediaan!$B$5:$Y$150,9,FALSE)*E242)</f>
        <v/>
      </c>
      <c r="J242" s="33"/>
      <c r="K242" s="36" t="str">
        <f t="shared" si="21"/>
        <v/>
      </c>
      <c r="L242" s="27" t="str">
        <f t="shared" si="22"/>
        <v/>
      </c>
    </row>
    <row r="243" spans="1:12">
      <c r="A243" s="27" t="str">
        <f t="shared" si="19"/>
        <v/>
      </c>
      <c r="B243" s="29"/>
      <c r="C243" s="29"/>
      <c r="D243" s="29"/>
      <c r="E243" s="29"/>
      <c r="F243" s="29"/>
      <c r="G243" s="36">
        <f t="shared" si="20"/>
        <v>0</v>
      </c>
      <c r="H243" s="33"/>
      <c r="I243" s="36" t="str">
        <f>IF(ISBLANK(C243),"",VLOOKUP($C243,Persediaan!$B$5:$Y$150,9,FALSE)*E243)</f>
        <v/>
      </c>
      <c r="J243" s="33"/>
      <c r="K243" s="36" t="str">
        <f t="shared" si="21"/>
        <v/>
      </c>
      <c r="L243" s="27" t="str">
        <f t="shared" si="22"/>
        <v/>
      </c>
    </row>
    <row r="244" spans="1:12">
      <c r="A244" s="27" t="str">
        <f t="shared" si="19"/>
        <v/>
      </c>
      <c r="B244" s="29"/>
      <c r="C244" s="29"/>
      <c r="D244" s="29"/>
      <c r="E244" s="29"/>
      <c r="F244" s="29"/>
      <c r="G244" s="36">
        <f t="shared" si="20"/>
        <v>0</v>
      </c>
      <c r="H244" s="33"/>
      <c r="I244" s="36" t="str">
        <f>IF(ISBLANK(C244),"",VLOOKUP($C244,Persediaan!$B$5:$Y$150,9,FALSE)*E244)</f>
        <v/>
      </c>
      <c r="J244" s="33"/>
      <c r="K244" s="36" t="str">
        <f t="shared" si="21"/>
        <v/>
      </c>
      <c r="L244" s="27" t="str">
        <f t="shared" si="22"/>
        <v/>
      </c>
    </row>
    <row r="245" spans="1:12">
      <c r="A245" s="27" t="str">
        <f t="shared" si="19"/>
        <v/>
      </c>
      <c r="B245" s="29"/>
      <c r="C245" s="29"/>
      <c r="D245" s="29"/>
      <c r="E245" s="29"/>
      <c r="F245" s="29"/>
      <c r="G245" s="36">
        <f t="shared" si="20"/>
        <v>0</v>
      </c>
      <c r="H245" s="33"/>
      <c r="I245" s="36" t="str">
        <f>IF(ISBLANK(C245),"",VLOOKUP($C245,Persediaan!$B$5:$Y$150,9,FALSE)*E245)</f>
        <v/>
      </c>
      <c r="J245" s="33"/>
      <c r="K245" s="36" t="str">
        <f t="shared" si="21"/>
        <v/>
      </c>
      <c r="L245" s="27" t="str">
        <f t="shared" si="22"/>
        <v/>
      </c>
    </row>
    <row r="246" spans="1:12">
      <c r="A246" s="27" t="str">
        <f t="shared" si="19"/>
        <v/>
      </c>
      <c r="B246" s="29"/>
      <c r="C246" s="29"/>
      <c r="D246" s="29"/>
      <c r="E246" s="29"/>
      <c r="F246" s="29"/>
      <c r="G246" s="36">
        <f t="shared" si="20"/>
        <v>0</v>
      </c>
      <c r="H246" s="33"/>
      <c r="I246" s="36" t="str">
        <f>IF(ISBLANK(C246),"",VLOOKUP($C246,Persediaan!$B$5:$Y$150,9,FALSE)*E246)</f>
        <v/>
      </c>
      <c r="J246" s="33"/>
      <c r="K246" s="36" t="str">
        <f t="shared" si="21"/>
        <v/>
      </c>
      <c r="L246" s="27" t="str">
        <f t="shared" si="22"/>
        <v/>
      </c>
    </row>
    <row r="247" spans="1:12">
      <c r="A247" s="27" t="str">
        <f t="shared" si="19"/>
        <v/>
      </c>
      <c r="B247" s="29"/>
      <c r="C247" s="29"/>
      <c r="D247" s="29"/>
      <c r="E247" s="29"/>
      <c r="F247" s="29"/>
      <c r="G247" s="36">
        <f t="shared" si="20"/>
        <v>0</v>
      </c>
      <c r="H247" s="33"/>
      <c r="I247" s="36" t="str">
        <f>IF(ISBLANK(C247),"",VLOOKUP($C247,Persediaan!$B$5:$Y$150,9,FALSE)*E247)</f>
        <v/>
      </c>
      <c r="J247" s="33"/>
      <c r="K247" s="36" t="str">
        <f t="shared" si="21"/>
        <v/>
      </c>
      <c r="L247" s="27" t="str">
        <f t="shared" si="22"/>
        <v/>
      </c>
    </row>
    <row r="248" spans="1:12">
      <c r="A248" s="27" t="str">
        <f t="shared" si="19"/>
        <v/>
      </c>
      <c r="B248" s="29"/>
      <c r="C248" s="29"/>
      <c r="D248" s="29"/>
      <c r="E248" s="29"/>
      <c r="F248" s="29"/>
      <c r="G248" s="36">
        <f t="shared" si="20"/>
        <v>0</v>
      </c>
      <c r="H248" s="33"/>
      <c r="I248" s="36" t="str">
        <f>IF(ISBLANK(C248),"",VLOOKUP($C248,Persediaan!$B$5:$Y$150,9,FALSE)*E248)</f>
        <v/>
      </c>
      <c r="J248" s="33"/>
      <c r="K248" s="36" t="str">
        <f t="shared" si="21"/>
        <v/>
      </c>
      <c r="L248" s="27" t="str">
        <f t="shared" si="22"/>
        <v/>
      </c>
    </row>
    <row r="249" spans="1:12">
      <c r="A249" s="27" t="str">
        <f t="shared" si="19"/>
        <v/>
      </c>
      <c r="B249" s="29"/>
      <c r="C249" s="29"/>
      <c r="D249" s="29"/>
      <c r="E249" s="29"/>
      <c r="F249" s="29"/>
      <c r="G249" s="36">
        <f t="shared" si="20"/>
        <v>0</v>
      </c>
      <c r="H249" s="33"/>
      <c r="I249" s="36" t="str">
        <f>IF(ISBLANK(C249),"",VLOOKUP($C249,Persediaan!$B$5:$Y$150,9,FALSE)*E249)</f>
        <v/>
      </c>
      <c r="J249" s="33"/>
      <c r="K249" s="36" t="str">
        <f t="shared" si="21"/>
        <v/>
      </c>
      <c r="L249" s="27" t="str">
        <f t="shared" si="22"/>
        <v/>
      </c>
    </row>
    <row r="250" spans="1:12">
      <c r="A250" s="27" t="str">
        <f t="shared" si="19"/>
        <v/>
      </c>
      <c r="B250" s="29"/>
      <c r="C250" s="29"/>
      <c r="D250" s="29"/>
      <c r="E250" s="29"/>
      <c r="F250" s="29"/>
      <c r="G250" s="36">
        <f t="shared" si="20"/>
        <v>0</v>
      </c>
      <c r="H250" s="33"/>
      <c r="I250" s="36" t="str">
        <f>IF(ISBLANK(C250),"",VLOOKUP($C250,Persediaan!$B$5:$Y$150,9,FALSE)*E250)</f>
        <v/>
      </c>
      <c r="J250" s="33"/>
      <c r="K250" s="36" t="str">
        <f t="shared" si="21"/>
        <v/>
      </c>
      <c r="L250" s="27" t="str">
        <f t="shared" si="22"/>
        <v/>
      </c>
    </row>
    <row r="251" spans="1:12">
      <c r="A251" s="27" t="str">
        <f t="shared" si="19"/>
        <v/>
      </c>
      <c r="B251" s="29"/>
      <c r="C251" s="29"/>
      <c r="D251" s="29"/>
      <c r="E251" s="29"/>
      <c r="F251" s="29"/>
      <c r="G251" s="36">
        <f t="shared" si="20"/>
        <v>0</v>
      </c>
      <c r="H251" s="33"/>
      <c r="I251" s="36" t="str">
        <f>IF(ISBLANK(C251),"",VLOOKUP($C251,Persediaan!$B$5:$Y$150,9,FALSE)*E251)</f>
        <v/>
      </c>
      <c r="J251" s="33"/>
      <c r="K251" s="36" t="str">
        <f t="shared" si="21"/>
        <v/>
      </c>
      <c r="L251" s="27" t="str">
        <f t="shared" si="22"/>
        <v/>
      </c>
    </row>
    <row r="252" spans="1:12">
      <c r="A252" s="27" t="str">
        <f t="shared" si="19"/>
        <v/>
      </c>
      <c r="B252" s="29"/>
      <c r="C252" s="29"/>
      <c r="D252" s="29"/>
      <c r="E252" s="29"/>
      <c r="F252" s="29"/>
      <c r="G252" s="36">
        <f t="shared" si="20"/>
        <v>0</v>
      </c>
      <c r="H252" s="33"/>
      <c r="I252" s="36" t="str">
        <f>IF(ISBLANK(C252),"",VLOOKUP($C252,Persediaan!$B$5:$Y$150,9,FALSE)*E252)</f>
        <v/>
      </c>
      <c r="J252" s="33"/>
      <c r="K252" s="36" t="str">
        <f t="shared" si="21"/>
        <v/>
      </c>
      <c r="L252" s="27" t="str">
        <f t="shared" si="22"/>
        <v/>
      </c>
    </row>
    <row r="253" spans="1:12">
      <c r="A253" s="27" t="str">
        <f t="shared" si="19"/>
        <v/>
      </c>
      <c r="B253" s="29"/>
      <c r="C253" s="29"/>
      <c r="D253" s="29"/>
      <c r="E253" s="29"/>
      <c r="F253" s="29"/>
      <c r="G253" s="36">
        <f t="shared" si="20"/>
        <v>0</v>
      </c>
      <c r="H253" s="33"/>
      <c r="I253" s="36" t="str">
        <f>IF(ISBLANK(C253),"",VLOOKUP($C253,Persediaan!$B$5:$Y$150,9,FALSE)*E253)</f>
        <v/>
      </c>
      <c r="J253" s="33"/>
      <c r="K253" s="36" t="str">
        <f t="shared" si="21"/>
        <v/>
      </c>
      <c r="L253" s="27" t="str">
        <f t="shared" si="22"/>
        <v/>
      </c>
    </row>
    <row r="254" spans="1:12">
      <c r="A254" s="27" t="str">
        <f t="shared" si="19"/>
        <v/>
      </c>
      <c r="B254" s="29"/>
      <c r="C254" s="29"/>
      <c r="D254" s="29"/>
      <c r="E254" s="29"/>
      <c r="F254" s="29"/>
      <c r="G254" s="36">
        <f t="shared" si="20"/>
        <v>0</v>
      </c>
      <c r="H254" s="33"/>
      <c r="I254" s="36" t="str">
        <f>IF(ISBLANK(C254),"",VLOOKUP($C254,Persediaan!$B$5:$Y$150,9,FALSE)*E254)</f>
        <v/>
      </c>
      <c r="J254" s="33"/>
      <c r="K254" s="36" t="str">
        <f t="shared" si="21"/>
        <v/>
      </c>
      <c r="L254" s="27" t="str">
        <f t="shared" si="22"/>
        <v/>
      </c>
    </row>
    <row r="255" spans="1:12">
      <c r="A255" s="27" t="str">
        <f t="shared" si="19"/>
        <v/>
      </c>
      <c r="B255" s="29"/>
      <c r="C255" s="29"/>
      <c r="D255" s="29"/>
      <c r="E255" s="29"/>
      <c r="F255" s="29"/>
      <c r="G255" s="36">
        <f t="shared" si="20"/>
        <v>0</v>
      </c>
      <c r="H255" s="33"/>
      <c r="I255" s="36" t="str">
        <f>IF(ISBLANK(C255),"",VLOOKUP($C255,Persediaan!$B$5:$Y$150,9,FALSE)*E255)</f>
        <v/>
      </c>
      <c r="J255" s="33"/>
      <c r="K255" s="36" t="str">
        <f t="shared" si="21"/>
        <v/>
      </c>
      <c r="L255" s="27" t="str">
        <f t="shared" si="22"/>
        <v/>
      </c>
    </row>
    <row r="256" spans="1:12">
      <c r="A256" s="27" t="str">
        <f t="shared" si="19"/>
        <v/>
      </c>
      <c r="B256" s="29"/>
      <c r="C256" s="29"/>
      <c r="D256" s="29"/>
      <c r="E256" s="29"/>
      <c r="F256" s="29"/>
      <c r="G256" s="36">
        <f t="shared" si="20"/>
        <v>0</v>
      </c>
      <c r="H256" s="33"/>
      <c r="I256" s="36" t="str">
        <f>IF(ISBLANK(C256),"",VLOOKUP($C256,Persediaan!$B$5:$Y$150,9,FALSE)*E256)</f>
        <v/>
      </c>
      <c r="J256" s="33"/>
      <c r="K256" s="36" t="str">
        <f t="shared" si="21"/>
        <v/>
      </c>
      <c r="L256" s="27" t="str">
        <f t="shared" si="22"/>
        <v/>
      </c>
    </row>
    <row r="257" spans="1:12">
      <c r="A257" s="27" t="str">
        <f t="shared" si="19"/>
        <v/>
      </c>
      <c r="B257" s="29"/>
      <c r="C257" s="29"/>
      <c r="D257" s="29"/>
      <c r="E257" s="29"/>
      <c r="F257" s="29"/>
      <c r="G257" s="36">
        <f t="shared" si="20"/>
        <v>0</v>
      </c>
      <c r="H257" s="33"/>
      <c r="I257" s="36" t="str">
        <f>IF(ISBLANK(C257),"",VLOOKUP($C257,Persediaan!$B$5:$Y$150,9,FALSE)*E257)</f>
        <v/>
      </c>
      <c r="J257" s="33"/>
      <c r="K257" s="36" t="str">
        <f t="shared" si="21"/>
        <v/>
      </c>
      <c r="L257" s="27" t="str">
        <f t="shared" si="22"/>
        <v/>
      </c>
    </row>
    <row r="258" spans="1:12">
      <c r="A258" s="27" t="str">
        <f t="shared" si="19"/>
        <v/>
      </c>
      <c r="B258" s="29"/>
      <c r="C258" s="29"/>
      <c r="D258" s="29"/>
      <c r="E258" s="29"/>
      <c r="F258" s="29"/>
      <c r="G258" s="36">
        <f t="shared" si="20"/>
        <v>0</v>
      </c>
      <c r="H258" s="33"/>
      <c r="I258" s="36" t="str">
        <f>IF(ISBLANK(C258),"",VLOOKUP($C258,Persediaan!$B$5:$Y$150,9,FALSE)*E258)</f>
        <v/>
      </c>
      <c r="J258" s="33"/>
      <c r="K258" s="36" t="str">
        <f t="shared" si="21"/>
        <v/>
      </c>
      <c r="L258" s="27" t="str">
        <f t="shared" si="22"/>
        <v/>
      </c>
    </row>
    <row r="259" spans="1:12">
      <c r="A259" s="27" t="str">
        <f t="shared" si="19"/>
        <v/>
      </c>
      <c r="B259" s="29"/>
      <c r="C259" s="29"/>
      <c r="D259" s="29"/>
      <c r="E259" s="29"/>
      <c r="F259" s="29"/>
      <c r="G259" s="36">
        <f t="shared" si="20"/>
        <v>0</v>
      </c>
      <c r="H259" s="33"/>
      <c r="I259" s="36" t="str">
        <f>IF(ISBLANK(C259),"",VLOOKUP($C259,Persediaan!$B$5:$Y$150,9,FALSE)*E259)</f>
        <v/>
      </c>
      <c r="J259" s="33"/>
      <c r="K259" s="36" t="str">
        <f t="shared" si="21"/>
        <v/>
      </c>
      <c r="L259" s="27" t="str">
        <f t="shared" si="22"/>
        <v/>
      </c>
    </row>
    <row r="260" spans="1:12">
      <c r="A260" s="27" t="str">
        <f t="shared" si="19"/>
        <v/>
      </c>
      <c r="B260" s="29"/>
      <c r="C260" s="29"/>
      <c r="D260" s="29"/>
      <c r="E260" s="29"/>
      <c r="F260" s="29"/>
      <c r="G260" s="36">
        <f t="shared" si="20"/>
        <v>0</v>
      </c>
      <c r="H260" s="33"/>
      <c r="I260" s="36" t="str">
        <f>IF(ISBLANK(C260),"",VLOOKUP($C260,Persediaan!$B$5:$Y$150,9,FALSE)*E260)</f>
        <v/>
      </c>
      <c r="J260" s="33"/>
      <c r="K260" s="36" t="str">
        <f t="shared" si="21"/>
        <v/>
      </c>
      <c r="L260" s="27" t="str">
        <f t="shared" si="22"/>
        <v/>
      </c>
    </row>
    <row r="261" spans="1:12">
      <c r="A261" s="27" t="str">
        <f t="shared" si="19"/>
        <v/>
      </c>
      <c r="B261" s="29"/>
      <c r="C261" s="29"/>
      <c r="D261" s="29"/>
      <c r="E261" s="29"/>
      <c r="F261" s="29"/>
      <c r="G261" s="36">
        <f t="shared" si="20"/>
        <v>0</v>
      </c>
      <c r="H261" s="33"/>
      <c r="I261" s="36" t="str">
        <f>IF(ISBLANK(C261),"",VLOOKUP($C261,Persediaan!$B$5:$Y$150,9,FALSE)*E261)</f>
        <v/>
      </c>
      <c r="J261" s="33"/>
      <c r="K261" s="36" t="str">
        <f t="shared" si="21"/>
        <v/>
      </c>
      <c r="L261" s="27" t="str">
        <f t="shared" si="22"/>
        <v/>
      </c>
    </row>
    <row r="262" spans="1:12">
      <c r="A262" s="27" t="str">
        <f t="shared" ref="A262:A325" si="23">IF(ISBLANK(B262),"",A261+1)</f>
        <v/>
      </c>
      <c r="B262" s="29"/>
      <c r="C262" s="29"/>
      <c r="D262" s="29"/>
      <c r="E262" s="29"/>
      <c r="F262" s="29"/>
      <c r="G262" s="36">
        <f t="shared" si="20"/>
        <v>0</v>
      </c>
      <c r="H262" s="33"/>
      <c r="I262" s="36" t="str">
        <f>IF(ISBLANK(C262),"",VLOOKUP($C262,Persediaan!$B$5:$Y$150,9,FALSE)*E262)</f>
        <v/>
      </c>
      <c r="J262" s="33"/>
      <c r="K262" s="36" t="str">
        <f t="shared" si="21"/>
        <v/>
      </c>
      <c r="L262" s="27" t="str">
        <f t="shared" si="22"/>
        <v/>
      </c>
    </row>
    <row r="263" spans="1:12">
      <c r="A263" s="27" t="str">
        <f t="shared" si="23"/>
        <v/>
      </c>
      <c r="B263" s="29"/>
      <c r="C263" s="29"/>
      <c r="D263" s="29"/>
      <c r="E263" s="29"/>
      <c r="F263" s="29"/>
      <c r="G263" s="36">
        <f t="shared" si="20"/>
        <v>0</v>
      </c>
      <c r="H263" s="33"/>
      <c r="I263" s="36" t="str">
        <f>IF(ISBLANK(C263),"",VLOOKUP($C263,Persediaan!$B$5:$Y$150,9,FALSE)*E263)</f>
        <v/>
      </c>
      <c r="J263" s="33"/>
      <c r="K263" s="36" t="str">
        <f t="shared" si="21"/>
        <v/>
      </c>
      <c r="L263" s="27" t="str">
        <f t="shared" si="22"/>
        <v/>
      </c>
    </row>
    <row r="264" spans="1:12">
      <c r="A264" s="27" t="str">
        <f t="shared" si="23"/>
        <v/>
      </c>
      <c r="B264" s="29"/>
      <c r="C264" s="29"/>
      <c r="D264" s="29"/>
      <c r="E264" s="29"/>
      <c r="F264" s="29"/>
      <c r="G264" s="36">
        <f t="shared" si="20"/>
        <v>0</v>
      </c>
      <c r="H264" s="33"/>
      <c r="I264" s="36" t="str">
        <f>IF(ISBLANK(C264),"",VLOOKUP($C264,Persediaan!$B$5:$Y$150,9,FALSE)*E264)</f>
        <v/>
      </c>
      <c r="J264" s="33"/>
      <c r="K264" s="36" t="str">
        <f t="shared" si="21"/>
        <v/>
      </c>
      <c r="L264" s="27" t="str">
        <f t="shared" si="22"/>
        <v/>
      </c>
    </row>
    <row r="265" spans="1:12">
      <c r="A265" s="27" t="str">
        <f t="shared" si="23"/>
        <v/>
      </c>
      <c r="B265" s="29"/>
      <c r="C265" s="29"/>
      <c r="D265" s="29"/>
      <c r="E265" s="29"/>
      <c r="F265" s="29"/>
      <c r="G265" s="36">
        <f t="shared" si="20"/>
        <v>0</v>
      </c>
      <c r="H265" s="33"/>
      <c r="I265" s="36" t="str">
        <f>IF(ISBLANK(C265),"",VLOOKUP($C265,Persediaan!$B$5:$Y$150,9,FALSE)*E265)</f>
        <v/>
      </c>
      <c r="J265" s="33"/>
      <c r="K265" s="36" t="str">
        <f t="shared" si="21"/>
        <v/>
      </c>
      <c r="L265" s="27" t="str">
        <f t="shared" si="22"/>
        <v/>
      </c>
    </row>
    <row r="266" spans="1:12">
      <c r="A266" s="27" t="str">
        <f t="shared" si="23"/>
        <v/>
      </c>
      <c r="B266" s="29"/>
      <c r="C266" s="29"/>
      <c r="D266" s="29"/>
      <c r="E266" s="29"/>
      <c r="F266" s="29"/>
      <c r="G266" s="36">
        <f t="shared" si="20"/>
        <v>0</v>
      </c>
      <c r="H266" s="33"/>
      <c r="I266" s="36" t="str">
        <f>IF(ISBLANK(C266),"",VLOOKUP($C266,Persediaan!$B$5:$Y$150,9,FALSE)*E266)</f>
        <v/>
      </c>
      <c r="J266" s="33"/>
      <c r="K266" s="36" t="str">
        <f t="shared" si="21"/>
        <v/>
      </c>
      <c r="L266" s="27" t="str">
        <f t="shared" si="22"/>
        <v/>
      </c>
    </row>
    <row r="267" spans="1:12">
      <c r="A267" s="27" t="str">
        <f t="shared" si="23"/>
        <v/>
      </c>
      <c r="B267" s="29"/>
      <c r="C267" s="29"/>
      <c r="D267" s="29"/>
      <c r="E267" s="29"/>
      <c r="F267" s="29"/>
      <c r="G267" s="36">
        <f t="shared" si="20"/>
        <v>0</v>
      </c>
      <c r="H267" s="33"/>
      <c r="I267" s="36" t="str">
        <f>IF(ISBLANK(C267),"",VLOOKUP($C267,Persediaan!$B$5:$Y$150,9,FALSE)*E267)</f>
        <v/>
      </c>
      <c r="J267" s="33"/>
      <c r="K267" s="36" t="str">
        <f t="shared" si="21"/>
        <v/>
      </c>
      <c r="L267" s="27" t="str">
        <f t="shared" si="22"/>
        <v/>
      </c>
    </row>
    <row r="268" spans="1:12">
      <c r="A268" s="27" t="str">
        <f t="shared" si="23"/>
        <v/>
      </c>
      <c r="B268" s="29"/>
      <c r="C268" s="29"/>
      <c r="D268" s="29"/>
      <c r="E268" s="29"/>
      <c r="F268" s="29"/>
      <c r="G268" s="36">
        <f t="shared" si="20"/>
        <v>0</v>
      </c>
      <c r="H268" s="33"/>
      <c r="I268" s="36" t="str">
        <f>IF(ISBLANK(C268),"",VLOOKUP($C268,Persediaan!$B$5:$Y$150,9,FALSE)*E268)</f>
        <v/>
      </c>
      <c r="J268" s="33"/>
      <c r="K268" s="36" t="str">
        <f t="shared" si="21"/>
        <v/>
      </c>
      <c r="L268" s="27" t="str">
        <f t="shared" si="22"/>
        <v/>
      </c>
    </row>
    <row r="269" spans="1:12">
      <c r="A269" s="27" t="str">
        <f t="shared" si="23"/>
        <v/>
      </c>
      <c r="B269" s="29"/>
      <c r="C269" s="29"/>
      <c r="D269" s="29"/>
      <c r="E269" s="29"/>
      <c r="F269" s="29"/>
      <c r="G269" s="36">
        <f t="shared" si="20"/>
        <v>0</v>
      </c>
      <c r="H269" s="33"/>
      <c r="I269" s="36" t="str">
        <f>IF(ISBLANK(C269),"",VLOOKUP($C269,Persediaan!$B$5:$Y$150,9,FALSE)*E269)</f>
        <v/>
      </c>
      <c r="J269" s="33"/>
      <c r="K269" s="36" t="str">
        <f t="shared" si="21"/>
        <v/>
      </c>
      <c r="L269" s="27" t="str">
        <f t="shared" si="22"/>
        <v/>
      </c>
    </row>
    <row r="270" spans="1:12">
      <c r="A270" s="27" t="str">
        <f t="shared" si="23"/>
        <v/>
      </c>
      <c r="B270" s="29"/>
      <c r="C270" s="29"/>
      <c r="D270" s="29"/>
      <c r="E270" s="29"/>
      <c r="F270" s="29"/>
      <c r="G270" s="36">
        <f t="shared" si="20"/>
        <v>0</v>
      </c>
      <c r="H270" s="33"/>
      <c r="I270" s="36" t="str">
        <f>IF(ISBLANK(C270),"",VLOOKUP($C270,Persediaan!$B$5:$Y$150,9,FALSE)*E270)</f>
        <v/>
      </c>
      <c r="J270" s="33"/>
      <c r="K270" s="36" t="str">
        <f t="shared" si="21"/>
        <v/>
      </c>
      <c r="L270" s="27" t="str">
        <f t="shared" si="22"/>
        <v/>
      </c>
    </row>
    <row r="271" spans="1:12">
      <c r="A271" s="27" t="str">
        <f t="shared" si="23"/>
        <v/>
      </c>
      <c r="B271" s="29"/>
      <c r="C271" s="29"/>
      <c r="D271" s="29"/>
      <c r="E271" s="29"/>
      <c r="F271" s="29"/>
      <c r="G271" s="36">
        <f t="shared" si="20"/>
        <v>0</v>
      </c>
      <c r="H271" s="33"/>
      <c r="I271" s="36" t="str">
        <f>IF(ISBLANK(C271),"",VLOOKUP($C271,Persediaan!$B$5:$Y$150,9,FALSE)*E271)</f>
        <v/>
      </c>
      <c r="J271" s="33"/>
      <c r="K271" s="36" t="str">
        <f t="shared" si="21"/>
        <v/>
      </c>
      <c r="L271" s="27" t="str">
        <f t="shared" si="22"/>
        <v/>
      </c>
    </row>
    <row r="272" spans="1:12">
      <c r="A272" s="27" t="str">
        <f t="shared" si="23"/>
        <v/>
      </c>
      <c r="B272" s="29"/>
      <c r="C272" s="29"/>
      <c r="D272" s="29"/>
      <c r="E272" s="29"/>
      <c r="F272" s="29"/>
      <c r="G272" s="36">
        <f t="shared" si="20"/>
        <v>0</v>
      </c>
      <c r="H272" s="33"/>
      <c r="I272" s="36" t="str">
        <f>IF(ISBLANK(C272),"",VLOOKUP($C272,Persediaan!$B$5:$Y$150,9,FALSE)*E272)</f>
        <v/>
      </c>
      <c r="J272" s="33"/>
      <c r="K272" s="36" t="str">
        <f t="shared" si="21"/>
        <v/>
      </c>
      <c r="L272" s="27" t="str">
        <f t="shared" si="22"/>
        <v/>
      </c>
    </row>
    <row r="273" spans="1:12">
      <c r="A273" s="27" t="str">
        <f t="shared" si="23"/>
        <v/>
      </c>
      <c r="B273" s="29"/>
      <c r="C273" s="29"/>
      <c r="D273" s="29"/>
      <c r="E273" s="29"/>
      <c r="F273" s="29"/>
      <c r="G273" s="36">
        <f t="shared" si="20"/>
        <v>0</v>
      </c>
      <c r="H273" s="33"/>
      <c r="I273" s="36" t="str">
        <f>IF(ISBLANK(C273),"",VLOOKUP($C273,Persediaan!$B$5:$Y$150,9,FALSE)*E273)</f>
        <v/>
      </c>
      <c r="J273" s="33"/>
      <c r="K273" s="36" t="str">
        <f t="shared" si="21"/>
        <v/>
      </c>
      <c r="L273" s="27" t="str">
        <f t="shared" si="22"/>
        <v/>
      </c>
    </row>
    <row r="274" spans="1:12">
      <c r="A274" s="27" t="str">
        <f t="shared" si="23"/>
        <v/>
      </c>
      <c r="B274" s="29"/>
      <c r="C274" s="29"/>
      <c r="D274" s="29"/>
      <c r="E274" s="29"/>
      <c r="F274" s="29"/>
      <c r="G274" s="36">
        <f t="shared" si="20"/>
        <v>0</v>
      </c>
      <c r="H274" s="33"/>
      <c r="I274" s="36" t="str">
        <f>IF(ISBLANK(C274),"",VLOOKUP($C274,Persediaan!$B$5:$Y$150,9,FALSE)*E274)</f>
        <v/>
      </c>
      <c r="J274" s="33"/>
      <c r="K274" s="36" t="str">
        <f t="shared" si="21"/>
        <v/>
      </c>
      <c r="L274" s="27" t="str">
        <f t="shared" si="22"/>
        <v/>
      </c>
    </row>
    <row r="275" spans="1:12">
      <c r="A275" s="27" t="str">
        <f t="shared" si="23"/>
        <v/>
      </c>
      <c r="B275" s="29"/>
      <c r="C275" s="29"/>
      <c r="D275" s="29"/>
      <c r="E275" s="29"/>
      <c r="F275" s="29"/>
      <c r="G275" s="36">
        <f t="shared" si="20"/>
        <v>0</v>
      </c>
      <c r="H275" s="33"/>
      <c r="I275" s="36" t="str">
        <f>IF(ISBLANK(C275),"",VLOOKUP($C275,Persediaan!$B$5:$Y$150,9,FALSE)*E275)</f>
        <v/>
      </c>
      <c r="J275" s="33"/>
      <c r="K275" s="36" t="str">
        <f t="shared" si="21"/>
        <v/>
      </c>
      <c r="L275" s="27" t="str">
        <f t="shared" si="22"/>
        <v/>
      </c>
    </row>
    <row r="276" spans="1:12">
      <c r="A276" s="27" t="str">
        <f t="shared" si="23"/>
        <v/>
      </c>
      <c r="B276" s="29"/>
      <c r="C276" s="29"/>
      <c r="D276" s="29"/>
      <c r="E276" s="29"/>
      <c r="F276" s="29"/>
      <c r="G276" s="36">
        <f t="shared" si="20"/>
        <v>0</v>
      </c>
      <c r="H276" s="33"/>
      <c r="I276" s="36" t="str">
        <f>IF(ISBLANK(C276),"",VLOOKUP($C276,Persediaan!$B$5:$Y$150,9,FALSE)*E276)</f>
        <v/>
      </c>
      <c r="J276" s="33"/>
      <c r="K276" s="36" t="str">
        <f t="shared" si="21"/>
        <v/>
      </c>
      <c r="L276" s="27" t="str">
        <f t="shared" si="22"/>
        <v/>
      </c>
    </row>
    <row r="277" spans="1:12">
      <c r="A277" s="27" t="str">
        <f t="shared" si="23"/>
        <v/>
      </c>
      <c r="B277" s="29"/>
      <c r="C277" s="29"/>
      <c r="D277" s="29"/>
      <c r="E277" s="29"/>
      <c r="F277" s="29"/>
      <c r="G277" s="36">
        <f t="shared" si="20"/>
        <v>0</v>
      </c>
      <c r="H277" s="33"/>
      <c r="I277" s="36" t="str">
        <f>IF(ISBLANK(C277),"",VLOOKUP($C277,Persediaan!$B$5:$Y$150,9,FALSE)*E277)</f>
        <v/>
      </c>
      <c r="J277" s="33"/>
      <c r="K277" s="36" t="str">
        <f t="shared" si="21"/>
        <v/>
      </c>
      <c r="L277" s="27" t="str">
        <f t="shared" si="22"/>
        <v/>
      </c>
    </row>
    <row r="278" spans="1:12">
      <c r="A278" s="27" t="str">
        <f t="shared" si="23"/>
        <v/>
      </c>
      <c r="B278" s="29"/>
      <c r="C278" s="29"/>
      <c r="D278" s="29"/>
      <c r="E278" s="29"/>
      <c r="F278" s="29"/>
      <c r="G278" s="36">
        <f t="shared" si="20"/>
        <v>0</v>
      </c>
      <c r="H278" s="33"/>
      <c r="I278" s="36" t="str">
        <f>IF(ISBLANK(C278),"",VLOOKUP($C278,Persediaan!$B$5:$Y$150,9,FALSE)*E278)</f>
        <v/>
      </c>
      <c r="J278" s="33"/>
      <c r="K278" s="36" t="str">
        <f t="shared" si="21"/>
        <v/>
      </c>
      <c r="L278" s="27" t="str">
        <f t="shared" si="22"/>
        <v/>
      </c>
    </row>
    <row r="279" spans="1:12">
      <c r="A279" s="27" t="str">
        <f t="shared" si="23"/>
        <v/>
      </c>
      <c r="B279" s="29"/>
      <c r="C279" s="29"/>
      <c r="D279" s="29"/>
      <c r="E279" s="29"/>
      <c r="F279" s="29"/>
      <c r="G279" s="36">
        <f t="shared" si="20"/>
        <v>0</v>
      </c>
      <c r="H279" s="33"/>
      <c r="I279" s="36" t="str">
        <f>IF(ISBLANK(C279),"",VLOOKUP($C279,Persediaan!$B$5:$Y$150,9,FALSE)*E279)</f>
        <v/>
      </c>
      <c r="J279" s="33"/>
      <c r="K279" s="36" t="str">
        <f t="shared" si="21"/>
        <v/>
      </c>
      <c r="L279" s="27" t="str">
        <f t="shared" si="22"/>
        <v/>
      </c>
    </row>
    <row r="280" spans="1:12">
      <c r="A280" s="27" t="str">
        <f t="shared" si="23"/>
        <v/>
      </c>
      <c r="B280" s="29"/>
      <c r="C280" s="29"/>
      <c r="D280" s="29"/>
      <c r="E280" s="29"/>
      <c r="F280" s="29"/>
      <c r="G280" s="36">
        <f t="shared" si="20"/>
        <v>0</v>
      </c>
      <c r="H280" s="33"/>
      <c r="I280" s="36" t="str">
        <f>IF(ISBLANK(C280),"",VLOOKUP($C280,Persediaan!$B$5:$Y$150,9,FALSE)*E280)</f>
        <v/>
      </c>
      <c r="J280" s="33"/>
      <c r="K280" s="36" t="str">
        <f t="shared" si="21"/>
        <v/>
      </c>
      <c r="L280" s="27" t="str">
        <f t="shared" si="22"/>
        <v/>
      </c>
    </row>
    <row r="281" spans="1:12">
      <c r="A281" s="27" t="str">
        <f t="shared" si="23"/>
        <v/>
      </c>
      <c r="B281" s="29"/>
      <c r="C281" s="29"/>
      <c r="D281" s="29"/>
      <c r="E281" s="29"/>
      <c r="F281" s="29"/>
      <c r="G281" s="36">
        <f t="shared" si="20"/>
        <v>0</v>
      </c>
      <c r="H281" s="33"/>
      <c r="I281" s="36" t="str">
        <f>IF(ISBLANK(C281),"",VLOOKUP($C281,Persediaan!$B$5:$Y$150,9,FALSE)*E281)</f>
        <v/>
      </c>
      <c r="J281" s="33"/>
      <c r="K281" s="36" t="str">
        <f t="shared" si="21"/>
        <v/>
      </c>
      <c r="L281" s="27" t="str">
        <f t="shared" si="22"/>
        <v/>
      </c>
    </row>
    <row r="282" spans="1:12">
      <c r="A282" s="27" t="str">
        <f t="shared" si="23"/>
        <v/>
      </c>
      <c r="B282" s="29"/>
      <c r="C282" s="29"/>
      <c r="D282" s="29"/>
      <c r="E282" s="29"/>
      <c r="F282" s="29"/>
      <c r="G282" s="36">
        <f t="shared" si="20"/>
        <v>0</v>
      </c>
      <c r="H282" s="33"/>
      <c r="I282" s="36" t="str">
        <f>IF(ISBLANK(C282),"",VLOOKUP($C282,Persediaan!$B$5:$Y$150,9,FALSE)*E282)</f>
        <v/>
      </c>
      <c r="J282" s="33"/>
      <c r="K282" s="36" t="str">
        <f t="shared" si="21"/>
        <v/>
      </c>
      <c r="L282" s="27" t="str">
        <f t="shared" si="22"/>
        <v/>
      </c>
    </row>
    <row r="283" spans="1:12">
      <c r="A283" s="27" t="str">
        <f t="shared" si="23"/>
        <v/>
      </c>
      <c r="B283" s="29"/>
      <c r="C283" s="29"/>
      <c r="D283" s="29"/>
      <c r="E283" s="29"/>
      <c r="F283" s="29"/>
      <c r="G283" s="36">
        <f t="shared" si="20"/>
        <v>0</v>
      </c>
      <c r="H283" s="33"/>
      <c r="I283" s="36" t="str">
        <f>IF(ISBLANK(C283),"",VLOOKUP($C283,Persediaan!$B$5:$Y$150,9,FALSE)*E283)</f>
        <v/>
      </c>
      <c r="J283" s="33"/>
      <c r="K283" s="36" t="str">
        <f t="shared" si="21"/>
        <v/>
      </c>
      <c r="L283" s="27" t="str">
        <f t="shared" si="22"/>
        <v/>
      </c>
    </row>
    <row r="284" spans="1:12">
      <c r="A284" s="27" t="str">
        <f t="shared" si="23"/>
        <v/>
      </c>
      <c r="B284" s="29"/>
      <c r="C284" s="29"/>
      <c r="D284" s="29"/>
      <c r="E284" s="29"/>
      <c r="F284" s="29"/>
      <c r="G284" s="36">
        <f t="shared" si="20"/>
        <v>0</v>
      </c>
      <c r="H284" s="33"/>
      <c r="I284" s="36" t="str">
        <f>IF(ISBLANK(C284),"",VLOOKUP($C284,Persediaan!$B$5:$Y$150,9,FALSE)*E284)</f>
        <v/>
      </c>
      <c r="J284" s="33"/>
      <c r="K284" s="36" t="str">
        <f t="shared" si="21"/>
        <v/>
      </c>
      <c r="L284" s="27" t="str">
        <f t="shared" si="22"/>
        <v/>
      </c>
    </row>
    <row r="285" spans="1:12">
      <c r="A285" s="27" t="str">
        <f t="shared" si="23"/>
        <v/>
      </c>
      <c r="B285" s="29"/>
      <c r="C285" s="29"/>
      <c r="D285" s="29"/>
      <c r="E285" s="29"/>
      <c r="F285" s="29"/>
      <c r="G285" s="36">
        <f t="shared" si="20"/>
        <v>0</v>
      </c>
      <c r="H285" s="33"/>
      <c r="I285" s="36" t="str">
        <f>IF(ISBLANK(C285),"",VLOOKUP($C285,Persediaan!$B$5:$Y$150,9,FALSE)*E285)</f>
        <v/>
      </c>
      <c r="J285" s="33"/>
      <c r="K285" s="36" t="str">
        <f t="shared" si="21"/>
        <v/>
      </c>
      <c r="L285" s="27" t="str">
        <f t="shared" si="22"/>
        <v/>
      </c>
    </row>
    <row r="286" spans="1:12">
      <c r="A286" s="27" t="str">
        <f t="shared" si="23"/>
        <v/>
      </c>
      <c r="B286" s="29"/>
      <c r="C286" s="29"/>
      <c r="D286" s="29"/>
      <c r="E286" s="29"/>
      <c r="F286" s="29"/>
      <c r="G286" s="36">
        <f t="shared" si="20"/>
        <v>0</v>
      </c>
      <c r="H286" s="33"/>
      <c r="I286" s="36" t="str">
        <f>IF(ISBLANK(C286),"",VLOOKUP($C286,Persediaan!$B$5:$Y$150,9,FALSE)*E286)</f>
        <v/>
      </c>
      <c r="J286" s="33"/>
      <c r="K286" s="36" t="str">
        <f t="shared" si="21"/>
        <v/>
      </c>
      <c r="L286" s="27" t="str">
        <f t="shared" si="22"/>
        <v/>
      </c>
    </row>
    <row r="287" spans="1:12">
      <c r="A287" s="27" t="str">
        <f t="shared" si="23"/>
        <v/>
      </c>
      <c r="B287" s="29"/>
      <c r="C287" s="29"/>
      <c r="D287" s="29"/>
      <c r="E287" s="29"/>
      <c r="F287" s="29"/>
      <c r="G287" s="36">
        <f t="shared" si="20"/>
        <v>0</v>
      </c>
      <c r="H287" s="33"/>
      <c r="I287" s="36" t="str">
        <f>IF(ISBLANK(C287),"",VLOOKUP($C287,Persediaan!$B$5:$Y$150,9,FALSE)*E287)</f>
        <v/>
      </c>
      <c r="J287" s="33"/>
      <c r="K287" s="36" t="str">
        <f t="shared" si="21"/>
        <v/>
      </c>
      <c r="L287" s="27" t="str">
        <f t="shared" si="22"/>
        <v/>
      </c>
    </row>
    <row r="288" spans="1:12">
      <c r="A288" s="27" t="str">
        <f t="shared" si="23"/>
        <v/>
      </c>
      <c r="B288" s="29"/>
      <c r="C288" s="29"/>
      <c r="D288" s="29"/>
      <c r="E288" s="29"/>
      <c r="F288" s="29"/>
      <c r="G288" s="36">
        <f t="shared" ref="G288:G351" si="24">E288*F288</f>
        <v>0</v>
      </c>
      <c r="H288" s="33"/>
      <c r="I288" s="36" t="str">
        <f>IF(ISBLANK(C288),"",VLOOKUP($C288,Persediaan!$B$5:$Y$150,9,FALSE)*E288)</f>
        <v/>
      </c>
      <c r="J288" s="33"/>
      <c r="K288" s="36" t="str">
        <f t="shared" ref="K288:K351" si="25">IF(ISERROR(G288-H288-I288+J288),"",G288-H288-I288+J288)</f>
        <v/>
      </c>
      <c r="L288" s="27" t="str">
        <f t="shared" ref="L288:L351" si="26">IF(ISBLANK(B288),"",MONTH(B288))</f>
        <v/>
      </c>
    </row>
    <row r="289" spans="1:12">
      <c r="A289" s="27" t="str">
        <f t="shared" si="23"/>
        <v/>
      </c>
      <c r="B289" s="29"/>
      <c r="C289" s="29"/>
      <c r="D289" s="29"/>
      <c r="E289" s="29"/>
      <c r="F289" s="29"/>
      <c r="G289" s="36">
        <f t="shared" si="24"/>
        <v>0</v>
      </c>
      <c r="H289" s="33"/>
      <c r="I289" s="36" t="str">
        <f>IF(ISBLANK(C289),"",VLOOKUP($C289,Persediaan!$B$5:$Y$150,9,FALSE)*E289)</f>
        <v/>
      </c>
      <c r="J289" s="33"/>
      <c r="K289" s="36" t="str">
        <f t="shared" si="25"/>
        <v/>
      </c>
      <c r="L289" s="27" t="str">
        <f t="shared" si="26"/>
        <v/>
      </c>
    </row>
    <row r="290" spans="1:12">
      <c r="A290" s="27" t="str">
        <f t="shared" si="23"/>
        <v/>
      </c>
      <c r="B290" s="29"/>
      <c r="C290" s="29"/>
      <c r="D290" s="29"/>
      <c r="E290" s="29"/>
      <c r="F290" s="29"/>
      <c r="G290" s="36">
        <f t="shared" si="24"/>
        <v>0</v>
      </c>
      <c r="H290" s="33"/>
      <c r="I290" s="36" t="str">
        <f>IF(ISBLANK(C290),"",VLOOKUP($C290,Persediaan!$B$5:$Y$150,9,FALSE)*E290)</f>
        <v/>
      </c>
      <c r="J290" s="33"/>
      <c r="K290" s="36" t="str">
        <f t="shared" si="25"/>
        <v/>
      </c>
      <c r="L290" s="27" t="str">
        <f t="shared" si="26"/>
        <v/>
      </c>
    </row>
    <row r="291" spans="1:12">
      <c r="A291" s="27" t="str">
        <f t="shared" si="23"/>
        <v/>
      </c>
      <c r="B291" s="29"/>
      <c r="C291" s="29"/>
      <c r="D291" s="29"/>
      <c r="E291" s="29"/>
      <c r="F291" s="29"/>
      <c r="G291" s="36">
        <f t="shared" si="24"/>
        <v>0</v>
      </c>
      <c r="H291" s="33"/>
      <c r="I291" s="36" t="str">
        <f>IF(ISBLANK(C291),"",VLOOKUP($C291,Persediaan!$B$5:$Y$150,9,FALSE)*E291)</f>
        <v/>
      </c>
      <c r="J291" s="33"/>
      <c r="K291" s="36" t="str">
        <f t="shared" si="25"/>
        <v/>
      </c>
      <c r="L291" s="27" t="str">
        <f t="shared" si="26"/>
        <v/>
      </c>
    </row>
    <row r="292" spans="1:12">
      <c r="A292" s="27" t="str">
        <f t="shared" si="23"/>
        <v/>
      </c>
      <c r="B292" s="29"/>
      <c r="C292" s="29"/>
      <c r="D292" s="29"/>
      <c r="E292" s="29"/>
      <c r="F292" s="29"/>
      <c r="G292" s="36">
        <f t="shared" si="24"/>
        <v>0</v>
      </c>
      <c r="H292" s="33"/>
      <c r="I292" s="36" t="str">
        <f>IF(ISBLANK(C292),"",VLOOKUP($C292,Persediaan!$B$5:$Y$150,9,FALSE)*E292)</f>
        <v/>
      </c>
      <c r="J292" s="33"/>
      <c r="K292" s="36" t="str">
        <f t="shared" si="25"/>
        <v/>
      </c>
      <c r="L292" s="27" t="str">
        <f t="shared" si="26"/>
        <v/>
      </c>
    </row>
    <row r="293" spans="1:12">
      <c r="A293" s="27" t="str">
        <f t="shared" si="23"/>
        <v/>
      </c>
      <c r="B293" s="29"/>
      <c r="C293" s="29"/>
      <c r="D293" s="29"/>
      <c r="E293" s="29"/>
      <c r="F293" s="29"/>
      <c r="G293" s="36">
        <f t="shared" si="24"/>
        <v>0</v>
      </c>
      <c r="H293" s="33"/>
      <c r="I293" s="36" t="str">
        <f>IF(ISBLANK(C293),"",VLOOKUP($C293,Persediaan!$B$5:$Y$150,9,FALSE)*E293)</f>
        <v/>
      </c>
      <c r="J293" s="33"/>
      <c r="K293" s="36" t="str">
        <f t="shared" si="25"/>
        <v/>
      </c>
      <c r="L293" s="27" t="str">
        <f t="shared" si="26"/>
        <v/>
      </c>
    </row>
    <row r="294" spans="1:12">
      <c r="A294" s="27" t="str">
        <f t="shared" si="23"/>
        <v/>
      </c>
      <c r="B294" s="29"/>
      <c r="C294" s="29"/>
      <c r="D294" s="29"/>
      <c r="E294" s="29"/>
      <c r="F294" s="29"/>
      <c r="G294" s="36">
        <f t="shared" si="24"/>
        <v>0</v>
      </c>
      <c r="H294" s="33"/>
      <c r="I294" s="36" t="str">
        <f>IF(ISBLANK(C294),"",VLOOKUP($C294,Persediaan!$B$5:$Y$150,9,FALSE)*E294)</f>
        <v/>
      </c>
      <c r="J294" s="33"/>
      <c r="K294" s="36" t="str">
        <f t="shared" si="25"/>
        <v/>
      </c>
      <c r="L294" s="27" t="str">
        <f t="shared" si="26"/>
        <v/>
      </c>
    </row>
    <row r="295" spans="1:12">
      <c r="A295" s="27" t="str">
        <f t="shared" si="23"/>
        <v/>
      </c>
      <c r="B295" s="29"/>
      <c r="C295" s="29"/>
      <c r="D295" s="29"/>
      <c r="E295" s="29"/>
      <c r="F295" s="29"/>
      <c r="G295" s="36">
        <f t="shared" si="24"/>
        <v>0</v>
      </c>
      <c r="H295" s="33"/>
      <c r="I295" s="36" t="str">
        <f>IF(ISBLANK(C295),"",VLOOKUP($C295,Persediaan!$B$5:$Y$150,9,FALSE)*E295)</f>
        <v/>
      </c>
      <c r="J295" s="33"/>
      <c r="K295" s="36" t="str">
        <f t="shared" si="25"/>
        <v/>
      </c>
      <c r="L295" s="27" t="str">
        <f t="shared" si="26"/>
        <v/>
      </c>
    </row>
    <row r="296" spans="1:12">
      <c r="A296" s="27" t="str">
        <f t="shared" si="23"/>
        <v/>
      </c>
      <c r="B296" s="29"/>
      <c r="C296" s="29"/>
      <c r="D296" s="29"/>
      <c r="E296" s="29"/>
      <c r="F296" s="29"/>
      <c r="G296" s="36">
        <f t="shared" si="24"/>
        <v>0</v>
      </c>
      <c r="H296" s="33"/>
      <c r="I296" s="36" t="str">
        <f>IF(ISBLANK(C296),"",VLOOKUP($C296,Persediaan!$B$5:$Y$150,9,FALSE)*E296)</f>
        <v/>
      </c>
      <c r="J296" s="33"/>
      <c r="K296" s="36" t="str">
        <f t="shared" si="25"/>
        <v/>
      </c>
      <c r="L296" s="27" t="str">
        <f t="shared" si="26"/>
        <v/>
      </c>
    </row>
    <row r="297" spans="1:12">
      <c r="A297" s="27" t="str">
        <f t="shared" si="23"/>
        <v/>
      </c>
      <c r="B297" s="29"/>
      <c r="C297" s="29"/>
      <c r="D297" s="29"/>
      <c r="E297" s="29"/>
      <c r="F297" s="29"/>
      <c r="G297" s="36">
        <f t="shared" si="24"/>
        <v>0</v>
      </c>
      <c r="H297" s="33"/>
      <c r="I297" s="36" t="str">
        <f>IF(ISBLANK(C297),"",VLOOKUP($C297,Persediaan!$B$5:$Y$150,9,FALSE)*E297)</f>
        <v/>
      </c>
      <c r="J297" s="33"/>
      <c r="K297" s="36" t="str">
        <f t="shared" si="25"/>
        <v/>
      </c>
      <c r="L297" s="27" t="str">
        <f t="shared" si="26"/>
        <v/>
      </c>
    </row>
    <row r="298" spans="1:12">
      <c r="A298" s="27" t="str">
        <f t="shared" si="23"/>
        <v/>
      </c>
      <c r="B298" s="29"/>
      <c r="C298" s="29"/>
      <c r="D298" s="29"/>
      <c r="E298" s="29"/>
      <c r="F298" s="29"/>
      <c r="G298" s="36">
        <f t="shared" si="24"/>
        <v>0</v>
      </c>
      <c r="H298" s="33"/>
      <c r="I298" s="36" t="str">
        <f>IF(ISBLANK(C298),"",VLOOKUP($C298,Persediaan!$B$5:$Y$150,9,FALSE)*E298)</f>
        <v/>
      </c>
      <c r="J298" s="33"/>
      <c r="K298" s="36" t="str">
        <f t="shared" si="25"/>
        <v/>
      </c>
      <c r="L298" s="27" t="str">
        <f t="shared" si="26"/>
        <v/>
      </c>
    </row>
    <row r="299" spans="1:12">
      <c r="A299" s="27" t="str">
        <f t="shared" si="23"/>
        <v/>
      </c>
      <c r="B299" s="29"/>
      <c r="C299" s="29"/>
      <c r="D299" s="29"/>
      <c r="E299" s="29"/>
      <c r="F299" s="29"/>
      <c r="G299" s="36">
        <f t="shared" si="24"/>
        <v>0</v>
      </c>
      <c r="H299" s="33"/>
      <c r="I299" s="36" t="str">
        <f>IF(ISBLANK(C299),"",VLOOKUP($C299,Persediaan!$B$5:$Y$150,9,FALSE)*E299)</f>
        <v/>
      </c>
      <c r="J299" s="33"/>
      <c r="K299" s="36" t="str">
        <f t="shared" si="25"/>
        <v/>
      </c>
      <c r="L299" s="27" t="str">
        <f t="shared" si="26"/>
        <v/>
      </c>
    </row>
    <row r="300" spans="1:12">
      <c r="A300" s="27" t="str">
        <f t="shared" si="23"/>
        <v/>
      </c>
      <c r="B300" s="29"/>
      <c r="C300" s="29"/>
      <c r="D300" s="29"/>
      <c r="E300" s="29"/>
      <c r="F300" s="29"/>
      <c r="G300" s="36">
        <f t="shared" si="24"/>
        <v>0</v>
      </c>
      <c r="H300" s="33"/>
      <c r="I300" s="36" t="str">
        <f>IF(ISBLANK(C300),"",VLOOKUP($C300,Persediaan!$B$5:$Y$150,9,FALSE)*E300)</f>
        <v/>
      </c>
      <c r="J300" s="33"/>
      <c r="K300" s="36" t="str">
        <f t="shared" si="25"/>
        <v/>
      </c>
      <c r="L300" s="27" t="str">
        <f t="shared" si="26"/>
        <v/>
      </c>
    </row>
    <row r="301" spans="1:12">
      <c r="A301" s="27" t="str">
        <f t="shared" si="23"/>
        <v/>
      </c>
      <c r="B301" s="29"/>
      <c r="C301" s="29"/>
      <c r="D301" s="29"/>
      <c r="E301" s="29"/>
      <c r="F301" s="29"/>
      <c r="G301" s="36">
        <f t="shared" si="24"/>
        <v>0</v>
      </c>
      <c r="H301" s="33"/>
      <c r="I301" s="36" t="str">
        <f>IF(ISBLANK(C301),"",VLOOKUP($C301,Persediaan!$B$5:$Y$150,9,FALSE)*E301)</f>
        <v/>
      </c>
      <c r="J301" s="33"/>
      <c r="K301" s="36" t="str">
        <f t="shared" si="25"/>
        <v/>
      </c>
      <c r="L301" s="27" t="str">
        <f t="shared" si="26"/>
        <v/>
      </c>
    </row>
    <row r="302" spans="1:12">
      <c r="A302" s="27" t="str">
        <f t="shared" si="23"/>
        <v/>
      </c>
      <c r="B302" s="29"/>
      <c r="C302" s="29"/>
      <c r="D302" s="29"/>
      <c r="E302" s="29"/>
      <c r="F302" s="29"/>
      <c r="G302" s="36">
        <f t="shared" si="24"/>
        <v>0</v>
      </c>
      <c r="H302" s="33"/>
      <c r="I302" s="36" t="str">
        <f>IF(ISBLANK(C302),"",VLOOKUP($C302,Persediaan!$B$5:$Y$150,9,FALSE)*E302)</f>
        <v/>
      </c>
      <c r="J302" s="33"/>
      <c r="K302" s="36" t="str">
        <f t="shared" si="25"/>
        <v/>
      </c>
      <c r="L302" s="27" t="str">
        <f t="shared" si="26"/>
        <v/>
      </c>
    </row>
    <row r="303" spans="1:12">
      <c r="A303" s="27" t="str">
        <f t="shared" si="23"/>
        <v/>
      </c>
      <c r="B303" s="29"/>
      <c r="C303" s="29"/>
      <c r="D303" s="29"/>
      <c r="E303" s="29"/>
      <c r="F303" s="29"/>
      <c r="G303" s="36">
        <f t="shared" si="24"/>
        <v>0</v>
      </c>
      <c r="H303" s="33"/>
      <c r="I303" s="36" t="str">
        <f>IF(ISBLANK(C303),"",VLOOKUP($C303,Persediaan!$B$5:$Y$150,9,FALSE)*E303)</f>
        <v/>
      </c>
      <c r="J303" s="33"/>
      <c r="K303" s="36" t="str">
        <f t="shared" si="25"/>
        <v/>
      </c>
      <c r="L303" s="27" t="str">
        <f t="shared" si="26"/>
        <v/>
      </c>
    </row>
    <row r="304" spans="1:12">
      <c r="A304" s="27" t="str">
        <f t="shared" si="23"/>
        <v/>
      </c>
      <c r="B304" s="29"/>
      <c r="C304" s="29"/>
      <c r="D304" s="29"/>
      <c r="E304" s="29"/>
      <c r="F304" s="29"/>
      <c r="G304" s="36">
        <f t="shared" si="24"/>
        <v>0</v>
      </c>
      <c r="H304" s="33"/>
      <c r="I304" s="36" t="str">
        <f>IF(ISBLANK(C304),"",VLOOKUP($C304,Persediaan!$B$5:$Y$150,9,FALSE)*E304)</f>
        <v/>
      </c>
      <c r="J304" s="33"/>
      <c r="K304" s="36" t="str">
        <f t="shared" si="25"/>
        <v/>
      </c>
      <c r="L304" s="27" t="str">
        <f t="shared" si="26"/>
        <v/>
      </c>
    </row>
    <row r="305" spans="1:12">
      <c r="A305" s="27" t="str">
        <f t="shared" si="23"/>
        <v/>
      </c>
      <c r="B305" s="29"/>
      <c r="C305" s="29"/>
      <c r="D305" s="29"/>
      <c r="E305" s="29"/>
      <c r="F305" s="29"/>
      <c r="G305" s="36">
        <f t="shared" si="24"/>
        <v>0</v>
      </c>
      <c r="H305" s="33"/>
      <c r="I305" s="36" t="str">
        <f>IF(ISBLANK(C305),"",VLOOKUP($C305,Persediaan!$B$5:$Y$150,9,FALSE)*E305)</f>
        <v/>
      </c>
      <c r="J305" s="33"/>
      <c r="K305" s="36" t="str">
        <f t="shared" si="25"/>
        <v/>
      </c>
      <c r="L305" s="27" t="str">
        <f t="shared" si="26"/>
        <v/>
      </c>
    </row>
    <row r="306" spans="1:12">
      <c r="A306" s="27" t="str">
        <f t="shared" si="23"/>
        <v/>
      </c>
      <c r="B306" s="29"/>
      <c r="C306" s="29"/>
      <c r="D306" s="29"/>
      <c r="E306" s="29"/>
      <c r="F306" s="29"/>
      <c r="G306" s="36">
        <f t="shared" si="24"/>
        <v>0</v>
      </c>
      <c r="H306" s="33"/>
      <c r="I306" s="36" t="str">
        <f>IF(ISBLANK(C306),"",VLOOKUP($C306,Persediaan!$B$5:$Y$150,9,FALSE)*E306)</f>
        <v/>
      </c>
      <c r="J306" s="33"/>
      <c r="K306" s="36" t="str">
        <f t="shared" si="25"/>
        <v/>
      </c>
      <c r="L306" s="27" t="str">
        <f t="shared" si="26"/>
        <v/>
      </c>
    </row>
    <row r="307" spans="1:12">
      <c r="A307" s="27" t="str">
        <f t="shared" si="23"/>
        <v/>
      </c>
      <c r="B307" s="29"/>
      <c r="C307" s="29"/>
      <c r="D307" s="29"/>
      <c r="E307" s="29"/>
      <c r="F307" s="29"/>
      <c r="G307" s="36">
        <f t="shared" si="24"/>
        <v>0</v>
      </c>
      <c r="H307" s="33"/>
      <c r="I307" s="36" t="str">
        <f>IF(ISBLANK(C307),"",VLOOKUP($C307,Persediaan!$B$5:$Y$150,9,FALSE)*E307)</f>
        <v/>
      </c>
      <c r="J307" s="33"/>
      <c r="K307" s="36" t="str">
        <f t="shared" si="25"/>
        <v/>
      </c>
      <c r="L307" s="27" t="str">
        <f t="shared" si="26"/>
        <v/>
      </c>
    </row>
    <row r="308" spans="1:12">
      <c r="A308" s="27" t="str">
        <f t="shared" si="23"/>
        <v/>
      </c>
      <c r="B308" s="29"/>
      <c r="C308" s="29"/>
      <c r="D308" s="29"/>
      <c r="E308" s="29"/>
      <c r="F308" s="29"/>
      <c r="G308" s="36">
        <f t="shared" si="24"/>
        <v>0</v>
      </c>
      <c r="H308" s="33"/>
      <c r="I308" s="36" t="str">
        <f>IF(ISBLANK(C308),"",VLOOKUP($C308,Persediaan!$B$5:$Y$150,9,FALSE)*E308)</f>
        <v/>
      </c>
      <c r="J308" s="33"/>
      <c r="K308" s="36" t="str">
        <f t="shared" si="25"/>
        <v/>
      </c>
      <c r="L308" s="27" t="str">
        <f t="shared" si="26"/>
        <v/>
      </c>
    </row>
    <row r="309" spans="1:12">
      <c r="A309" s="27" t="str">
        <f t="shared" si="23"/>
        <v/>
      </c>
      <c r="B309" s="29"/>
      <c r="C309" s="29"/>
      <c r="D309" s="29"/>
      <c r="E309" s="29"/>
      <c r="F309" s="29"/>
      <c r="G309" s="36">
        <f t="shared" si="24"/>
        <v>0</v>
      </c>
      <c r="H309" s="33"/>
      <c r="I309" s="36" t="str">
        <f>IF(ISBLANK(C309),"",VLOOKUP($C309,Persediaan!$B$5:$Y$150,9,FALSE)*E309)</f>
        <v/>
      </c>
      <c r="J309" s="33"/>
      <c r="K309" s="36" t="str">
        <f t="shared" si="25"/>
        <v/>
      </c>
      <c r="L309" s="27" t="str">
        <f t="shared" si="26"/>
        <v/>
      </c>
    </row>
    <row r="310" spans="1:12">
      <c r="A310" s="27" t="str">
        <f t="shared" si="23"/>
        <v/>
      </c>
      <c r="B310" s="29"/>
      <c r="C310" s="29"/>
      <c r="D310" s="29"/>
      <c r="E310" s="29"/>
      <c r="F310" s="29"/>
      <c r="G310" s="36">
        <f t="shared" si="24"/>
        <v>0</v>
      </c>
      <c r="H310" s="33"/>
      <c r="I310" s="36" t="str">
        <f>IF(ISBLANK(C310),"",VLOOKUP($C310,Persediaan!$B$5:$Y$150,9,FALSE)*E310)</f>
        <v/>
      </c>
      <c r="J310" s="33"/>
      <c r="K310" s="36" t="str">
        <f t="shared" si="25"/>
        <v/>
      </c>
      <c r="L310" s="27" t="str">
        <f t="shared" si="26"/>
        <v/>
      </c>
    </row>
    <row r="311" spans="1:12">
      <c r="A311" s="27" t="str">
        <f t="shared" si="23"/>
        <v/>
      </c>
      <c r="B311" s="29"/>
      <c r="C311" s="29"/>
      <c r="D311" s="29"/>
      <c r="E311" s="29"/>
      <c r="F311" s="29"/>
      <c r="G311" s="36">
        <f t="shared" si="24"/>
        <v>0</v>
      </c>
      <c r="H311" s="33"/>
      <c r="I311" s="36" t="str">
        <f>IF(ISBLANK(C311),"",VLOOKUP($C311,Persediaan!$B$5:$Y$150,9,FALSE)*E311)</f>
        <v/>
      </c>
      <c r="J311" s="33"/>
      <c r="K311" s="36" t="str">
        <f t="shared" si="25"/>
        <v/>
      </c>
      <c r="L311" s="27" t="str">
        <f t="shared" si="26"/>
        <v/>
      </c>
    </row>
    <row r="312" spans="1:12">
      <c r="A312" s="27" t="str">
        <f t="shared" si="23"/>
        <v/>
      </c>
      <c r="B312" s="29"/>
      <c r="C312" s="29"/>
      <c r="D312" s="29"/>
      <c r="E312" s="29"/>
      <c r="F312" s="29"/>
      <c r="G312" s="36">
        <f t="shared" si="24"/>
        <v>0</v>
      </c>
      <c r="H312" s="33"/>
      <c r="I312" s="36" t="str">
        <f>IF(ISBLANK(C312),"",VLOOKUP($C312,Persediaan!$B$5:$Y$150,9,FALSE)*E312)</f>
        <v/>
      </c>
      <c r="J312" s="33"/>
      <c r="K312" s="36" t="str">
        <f t="shared" si="25"/>
        <v/>
      </c>
      <c r="L312" s="27" t="str">
        <f t="shared" si="26"/>
        <v/>
      </c>
    </row>
    <row r="313" spans="1:12">
      <c r="A313" s="27" t="str">
        <f t="shared" si="23"/>
        <v/>
      </c>
      <c r="B313" s="29"/>
      <c r="C313" s="29"/>
      <c r="D313" s="29"/>
      <c r="E313" s="29"/>
      <c r="F313" s="29"/>
      <c r="G313" s="36">
        <f t="shared" si="24"/>
        <v>0</v>
      </c>
      <c r="H313" s="33"/>
      <c r="I313" s="36" t="str">
        <f>IF(ISBLANK(C313),"",VLOOKUP($C313,Persediaan!$B$5:$Y$150,9,FALSE)*E313)</f>
        <v/>
      </c>
      <c r="J313" s="33"/>
      <c r="K313" s="36" t="str">
        <f t="shared" si="25"/>
        <v/>
      </c>
      <c r="L313" s="27" t="str">
        <f t="shared" si="26"/>
        <v/>
      </c>
    </row>
    <row r="314" spans="1:12">
      <c r="A314" s="27" t="str">
        <f t="shared" si="23"/>
        <v/>
      </c>
      <c r="B314" s="29"/>
      <c r="C314" s="29"/>
      <c r="D314" s="29"/>
      <c r="E314" s="29"/>
      <c r="F314" s="29"/>
      <c r="G314" s="36">
        <f t="shared" si="24"/>
        <v>0</v>
      </c>
      <c r="H314" s="33"/>
      <c r="I314" s="36" t="str">
        <f>IF(ISBLANK(C314),"",VLOOKUP($C314,Persediaan!$B$5:$Y$150,9,FALSE)*E314)</f>
        <v/>
      </c>
      <c r="J314" s="33"/>
      <c r="K314" s="36" t="str">
        <f t="shared" si="25"/>
        <v/>
      </c>
      <c r="L314" s="27" t="str">
        <f t="shared" si="26"/>
        <v/>
      </c>
    </row>
    <row r="315" spans="1:12">
      <c r="A315" s="27" t="str">
        <f t="shared" si="23"/>
        <v/>
      </c>
      <c r="B315" s="29"/>
      <c r="C315" s="29"/>
      <c r="D315" s="29"/>
      <c r="E315" s="29"/>
      <c r="F315" s="29"/>
      <c r="G315" s="36">
        <f t="shared" si="24"/>
        <v>0</v>
      </c>
      <c r="H315" s="33"/>
      <c r="I315" s="36" t="str">
        <f>IF(ISBLANK(C315),"",VLOOKUP($C315,Persediaan!$B$5:$Y$150,9,FALSE)*E315)</f>
        <v/>
      </c>
      <c r="J315" s="33"/>
      <c r="K315" s="36" t="str">
        <f t="shared" si="25"/>
        <v/>
      </c>
      <c r="L315" s="27" t="str">
        <f t="shared" si="26"/>
        <v/>
      </c>
    </row>
    <row r="316" spans="1:12">
      <c r="A316" s="27" t="str">
        <f t="shared" si="23"/>
        <v/>
      </c>
      <c r="B316" s="29"/>
      <c r="C316" s="29"/>
      <c r="D316" s="29"/>
      <c r="E316" s="29"/>
      <c r="F316" s="29"/>
      <c r="G316" s="36">
        <f t="shared" si="24"/>
        <v>0</v>
      </c>
      <c r="H316" s="33"/>
      <c r="I316" s="36" t="str">
        <f>IF(ISBLANK(C316),"",VLOOKUP($C316,Persediaan!$B$5:$Y$150,9,FALSE)*E316)</f>
        <v/>
      </c>
      <c r="J316" s="33"/>
      <c r="K316" s="36" t="str">
        <f t="shared" si="25"/>
        <v/>
      </c>
      <c r="L316" s="27" t="str">
        <f t="shared" si="26"/>
        <v/>
      </c>
    </row>
    <row r="317" spans="1:12">
      <c r="A317" s="27" t="str">
        <f t="shared" si="23"/>
        <v/>
      </c>
      <c r="B317" s="29"/>
      <c r="C317" s="29"/>
      <c r="D317" s="29"/>
      <c r="E317" s="29"/>
      <c r="F317" s="29"/>
      <c r="G317" s="36">
        <f t="shared" si="24"/>
        <v>0</v>
      </c>
      <c r="H317" s="33"/>
      <c r="I317" s="36" t="str">
        <f>IF(ISBLANK(C317),"",VLOOKUP($C317,Persediaan!$B$5:$Y$150,9,FALSE)*E317)</f>
        <v/>
      </c>
      <c r="J317" s="33"/>
      <c r="K317" s="36" t="str">
        <f t="shared" si="25"/>
        <v/>
      </c>
      <c r="L317" s="27" t="str">
        <f t="shared" si="26"/>
        <v/>
      </c>
    </row>
    <row r="318" spans="1:12">
      <c r="A318" s="27" t="str">
        <f t="shared" si="23"/>
        <v/>
      </c>
      <c r="B318" s="29"/>
      <c r="C318" s="29"/>
      <c r="D318" s="29"/>
      <c r="E318" s="29"/>
      <c r="F318" s="29"/>
      <c r="G318" s="36">
        <f t="shared" si="24"/>
        <v>0</v>
      </c>
      <c r="H318" s="33"/>
      <c r="I318" s="36" t="str">
        <f>IF(ISBLANK(C318),"",VLOOKUP($C318,Persediaan!$B$5:$Y$150,9,FALSE)*E318)</f>
        <v/>
      </c>
      <c r="J318" s="33"/>
      <c r="K318" s="36" t="str">
        <f t="shared" si="25"/>
        <v/>
      </c>
      <c r="L318" s="27" t="str">
        <f t="shared" si="26"/>
        <v/>
      </c>
    </row>
    <row r="319" spans="1:12">
      <c r="A319" s="27" t="str">
        <f t="shared" si="23"/>
        <v/>
      </c>
      <c r="B319" s="29"/>
      <c r="C319" s="29"/>
      <c r="D319" s="29"/>
      <c r="E319" s="29"/>
      <c r="F319" s="29"/>
      <c r="G319" s="36">
        <f t="shared" si="24"/>
        <v>0</v>
      </c>
      <c r="H319" s="33"/>
      <c r="I319" s="36" t="str">
        <f>IF(ISBLANK(C319),"",VLOOKUP($C319,Persediaan!$B$5:$Y$150,9,FALSE)*E319)</f>
        <v/>
      </c>
      <c r="J319" s="33"/>
      <c r="K319" s="36" t="str">
        <f t="shared" si="25"/>
        <v/>
      </c>
      <c r="L319" s="27" t="str">
        <f t="shared" si="26"/>
        <v/>
      </c>
    </row>
    <row r="320" spans="1:12">
      <c r="A320" s="27" t="str">
        <f t="shared" si="23"/>
        <v/>
      </c>
      <c r="B320" s="29"/>
      <c r="C320" s="29"/>
      <c r="D320" s="29"/>
      <c r="E320" s="29"/>
      <c r="F320" s="29"/>
      <c r="G320" s="36">
        <f t="shared" si="24"/>
        <v>0</v>
      </c>
      <c r="H320" s="33"/>
      <c r="I320" s="36" t="str">
        <f>IF(ISBLANK(C320),"",VLOOKUP($C320,Persediaan!$B$5:$Y$150,9,FALSE)*E320)</f>
        <v/>
      </c>
      <c r="J320" s="33"/>
      <c r="K320" s="36" t="str">
        <f t="shared" si="25"/>
        <v/>
      </c>
      <c r="L320" s="27" t="str">
        <f t="shared" si="26"/>
        <v/>
      </c>
    </row>
    <row r="321" spans="1:12">
      <c r="A321" s="27" t="str">
        <f t="shared" si="23"/>
        <v/>
      </c>
      <c r="B321" s="29"/>
      <c r="C321" s="29"/>
      <c r="D321" s="29"/>
      <c r="E321" s="29"/>
      <c r="F321" s="29"/>
      <c r="G321" s="36">
        <f t="shared" si="24"/>
        <v>0</v>
      </c>
      <c r="H321" s="33"/>
      <c r="I321" s="36" t="str">
        <f>IF(ISBLANK(C321),"",VLOOKUP($C321,Persediaan!$B$5:$Y$150,9,FALSE)*E321)</f>
        <v/>
      </c>
      <c r="J321" s="33"/>
      <c r="K321" s="36" t="str">
        <f t="shared" si="25"/>
        <v/>
      </c>
      <c r="L321" s="27" t="str">
        <f t="shared" si="26"/>
        <v/>
      </c>
    </row>
    <row r="322" spans="1:12">
      <c r="A322" s="27" t="str">
        <f t="shared" si="23"/>
        <v/>
      </c>
      <c r="B322" s="29"/>
      <c r="C322" s="29"/>
      <c r="D322" s="29"/>
      <c r="E322" s="29"/>
      <c r="F322" s="29"/>
      <c r="G322" s="36">
        <f t="shared" si="24"/>
        <v>0</v>
      </c>
      <c r="H322" s="33"/>
      <c r="I322" s="36" t="str">
        <f>IF(ISBLANK(C322),"",VLOOKUP($C322,Persediaan!$B$5:$Y$150,9,FALSE)*E322)</f>
        <v/>
      </c>
      <c r="J322" s="33"/>
      <c r="K322" s="36" t="str">
        <f t="shared" si="25"/>
        <v/>
      </c>
      <c r="L322" s="27" t="str">
        <f t="shared" si="26"/>
        <v/>
      </c>
    </row>
    <row r="323" spans="1:12">
      <c r="A323" s="27" t="str">
        <f t="shared" si="23"/>
        <v/>
      </c>
      <c r="B323" s="29"/>
      <c r="C323" s="29"/>
      <c r="D323" s="29"/>
      <c r="E323" s="29"/>
      <c r="F323" s="29"/>
      <c r="G323" s="36">
        <f t="shared" si="24"/>
        <v>0</v>
      </c>
      <c r="H323" s="33"/>
      <c r="I323" s="36" t="str">
        <f>IF(ISBLANK(C323),"",VLOOKUP($C323,Persediaan!$B$5:$Y$150,9,FALSE)*E323)</f>
        <v/>
      </c>
      <c r="J323" s="33"/>
      <c r="K323" s="36" t="str">
        <f t="shared" si="25"/>
        <v/>
      </c>
      <c r="L323" s="27" t="str">
        <f t="shared" si="26"/>
        <v/>
      </c>
    </row>
    <row r="324" spans="1:12">
      <c r="A324" s="27" t="str">
        <f t="shared" si="23"/>
        <v/>
      </c>
      <c r="B324" s="29"/>
      <c r="C324" s="29"/>
      <c r="D324" s="29"/>
      <c r="E324" s="29"/>
      <c r="F324" s="29"/>
      <c r="G324" s="36">
        <f t="shared" si="24"/>
        <v>0</v>
      </c>
      <c r="H324" s="33"/>
      <c r="I324" s="36" t="str">
        <f>IF(ISBLANK(C324),"",VLOOKUP($C324,Persediaan!$B$5:$Y$150,9,FALSE)*E324)</f>
        <v/>
      </c>
      <c r="J324" s="33"/>
      <c r="K324" s="36" t="str">
        <f t="shared" si="25"/>
        <v/>
      </c>
      <c r="L324" s="27" t="str">
        <f t="shared" si="26"/>
        <v/>
      </c>
    </row>
    <row r="325" spans="1:12">
      <c r="A325" s="27" t="str">
        <f t="shared" si="23"/>
        <v/>
      </c>
      <c r="B325" s="29"/>
      <c r="C325" s="29"/>
      <c r="D325" s="29"/>
      <c r="E325" s="29"/>
      <c r="F325" s="29"/>
      <c r="G325" s="36">
        <f t="shared" si="24"/>
        <v>0</v>
      </c>
      <c r="H325" s="33"/>
      <c r="I325" s="36" t="str">
        <f>IF(ISBLANK(C325),"",VLOOKUP($C325,Persediaan!$B$5:$Y$150,9,FALSE)*E325)</f>
        <v/>
      </c>
      <c r="J325" s="33"/>
      <c r="K325" s="36" t="str">
        <f t="shared" si="25"/>
        <v/>
      </c>
      <c r="L325" s="27" t="str">
        <f t="shared" si="26"/>
        <v/>
      </c>
    </row>
    <row r="326" spans="1:12">
      <c r="A326" s="27" t="str">
        <f t="shared" ref="A326:A389" si="27">IF(ISBLANK(B326),"",A325+1)</f>
        <v/>
      </c>
      <c r="B326" s="29"/>
      <c r="C326" s="29"/>
      <c r="D326" s="29"/>
      <c r="E326" s="29"/>
      <c r="F326" s="29"/>
      <c r="G326" s="36">
        <f t="shared" si="24"/>
        <v>0</v>
      </c>
      <c r="H326" s="33"/>
      <c r="I326" s="36" t="str">
        <f>IF(ISBLANK(C326),"",VLOOKUP($C326,Persediaan!$B$5:$Y$150,9,FALSE)*E326)</f>
        <v/>
      </c>
      <c r="J326" s="33"/>
      <c r="K326" s="36" t="str">
        <f t="shared" si="25"/>
        <v/>
      </c>
      <c r="L326" s="27" t="str">
        <f t="shared" si="26"/>
        <v/>
      </c>
    </row>
    <row r="327" spans="1:12">
      <c r="A327" s="27" t="str">
        <f t="shared" si="27"/>
        <v/>
      </c>
      <c r="B327" s="29"/>
      <c r="C327" s="29"/>
      <c r="D327" s="29"/>
      <c r="E327" s="29"/>
      <c r="F327" s="29"/>
      <c r="G327" s="36">
        <f t="shared" si="24"/>
        <v>0</v>
      </c>
      <c r="H327" s="33"/>
      <c r="I327" s="36" t="str">
        <f>IF(ISBLANK(C327),"",VLOOKUP($C327,Persediaan!$B$5:$Y$150,9,FALSE)*E327)</f>
        <v/>
      </c>
      <c r="J327" s="33"/>
      <c r="K327" s="36" t="str">
        <f t="shared" si="25"/>
        <v/>
      </c>
      <c r="L327" s="27" t="str">
        <f t="shared" si="26"/>
        <v/>
      </c>
    </row>
    <row r="328" spans="1:12">
      <c r="A328" s="27" t="str">
        <f t="shared" si="27"/>
        <v/>
      </c>
      <c r="B328" s="29"/>
      <c r="C328" s="29"/>
      <c r="D328" s="29"/>
      <c r="E328" s="29"/>
      <c r="F328" s="29"/>
      <c r="G328" s="36">
        <f t="shared" si="24"/>
        <v>0</v>
      </c>
      <c r="H328" s="33"/>
      <c r="I328" s="36" t="str">
        <f>IF(ISBLANK(C328),"",VLOOKUP($C328,Persediaan!$B$5:$Y$150,9,FALSE)*E328)</f>
        <v/>
      </c>
      <c r="J328" s="33"/>
      <c r="K328" s="36" t="str">
        <f t="shared" si="25"/>
        <v/>
      </c>
      <c r="L328" s="27" t="str">
        <f t="shared" si="26"/>
        <v/>
      </c>
    </row>
    <row r="329" spans="1:12">
      <c r="A329" s="27" t="str">
        <f t="shared" si="27"/>
        <v/>
      </c>
      <c r="B329" s="29"/>
      <c r="C329" s="29"/>
      <c r="D329" s="29"/>
      <c r="E329" s="29"/>
      <c r="F329" s="29"/>
      <c r="G329" s="36">
        <f t="shared" si="24"/>
        <v>0</v>
      </c>
      <c r="H329" s="33"/>
      <c r="I329" s="36" t="str">
        <f>IF(ISBLANK(C329),"",VLOOKUP($C329,Persediaan!$B$5:$Y$150,9,FALSE)*E329)</f>
        <v/>
      </c>
      <c r="J329" s="33"/>
      <c r="K329" s="36" t="str">
        <f t="shared" si="25"/>
        <v/>
      </c>
      <c r="L329" s="27" t="str">
        <f t="shared" si="26"/>
        <v/>
      </c>
    </row>
    <row r="330" spans="1:12">
      <c r="A330" s="27" t="str">
        <f t="shared" si="27"/>
        <v/>
      </c>
      <c r="B330" s="29"/>
      <c r="C330" s="29"/>
      <c r="D330" s="29"/>
      <c r="E330" s="29"/>
      <c r="F330" s="29"/>
      <c r="G330" s="36">
        <f t="shared" si="24"/>
        <v>0</v>
      </c>
      <c r="H330" s="33"/>
      <c r="I330" s="36" t="str">
        <f>IF(ISBLANK(C330),"",VLOOKUP($C330,Persediaan!$B$5:$Y$150,9,FALSE)*E330)</f>
        <v/>
      </c>
      <c r="J330" s="33"/>
      <c r="K330" s="36" t="str">
        <f t="shared" si="25"/>
        <v/>
      </c>
      <c r="L330" s="27" t="str">
        <f t="shared" si="26"/>
        <v/>
      </c>
    </row>
    <row r="331" spans="1:12">
      <c r="A331" s="27" t="str">
        <f t="shared" si="27"/>
        <v/>
      </c>
      <c r="B331" s="29"/>
      <c r="C331" s="29"/>
      <c r="D331" s="29"/>
      <c r="E331" s="29"/>
      <c r="F331" s="29"/>
      <c r="G331" s="36">
        <f t="shared" si="24"/>
        <v>0</v>
      </c>
      <c r="H331" s="33"/>
      <c r="I331" s="36" t="str">
        <f>IF(ISBLANK(C331),"",VLOOKUP($C331,Persediaan!$B$5:$Y$150,9,FALSE)*E331)</f>
        <v/>
      </c>
      <c r="J331" s="33"/>
      <c r="K331" s="36" t="str">
        <f t="shared" si="25"/>
        <v/>
      </c>
      <c r="L331" s="27" t="str">
        <f t="shared" si="26"/>
        <v/>
      </c>
    </row>
    <row r="332" spans="1:12">
      <c r="A332" s="27" t="str">
        <f t="shared" si="27"/>
        <v/>
      </c>
      <c r="B332" s="29"/>
      <c r="C332" s="29"/>
      <c r="D332" s="29"/>
      <c r="E332" s="29"/>
      <c r="F332" s="29"/>
      <c r="G332" s="36">
        <f t="shared" si="24"/>
        <v>0</v>
      </c>
      <c r="H332" s="33"/>
      <c r="I332" s="36" t="str">
        <f>IF(ISBLANK(C332),"",VLOOKUP($C332,Persediaan!$B$5:$Y$150,9,FALSE)*E332)</f>
        <v/>
      </c>
      <c r="J332" s="33"/>
      <c r="K332" s="36" t="str">
        <f t="shared" si="25"/>
        <v/>
      </c>
      <c r="L332" s="27" t="str">
        <f t="shared" si="26"/>
        <v/>
      </c>
    </row>
    <row r="333" spans="1:12">
      <c r="A333" s="27" t="str">
        <f t="shared" si="27"/>
        <v/>
      </c>
      <c r="B333" s="29"/>
      <c r="C333" s="29"/>
      <c r="D333" s="29"/>
      <c r="E333" s="29"/>
      <c r="F333" s="29"/>
      <c r="G333" s="36">
        <f t="shared" si="24"/>
        <v>0</v>
      </c>
      <c r="H333" s="33"/>
      <c r="I333" s="36" t="str">
        <f>IF(ISBLANK(C333),"",VLOOKUP($C333,Persediaan!$B$5:$Y$150,9,FALSE)*E333)</f>
        <v/>
      </c>
      <c r="J333" s="33"/>
      <c r="K333" s="36" t="str">
        <f t="shared" si="25"/>
        <v/>
      </c>
      <c r="L333" s="27" t="str">
        <f t="shared" si="26"/>
        <v/>
      </c>
    </row>
    <row r="334" spans="1:12">
      <c r="A334" s="27" t="str">
        <f t="shared" si="27"/>
        <v/>
      </c>
      <c r="B334" s="29"/>
      <c r="C334" s="29"/>
      <c r="D334" s="29"/>
      <c r="E334" s="29"/>
      <c r="F334" s="29"/>
      <c r="G334" s="36">
        <f t="shared" si="24"/>
        <v>0</v>
      </c>
      <c r="H334" s="33"/>
      <c r="I334" s="36" t="str">
        <f>IF(ISBLANK(C334),"",VLOOKUP($C334,Persediaan!$B$5:$Y$150,9,FALSE)*E334)</f>
        <v/>
      </c>
      <c r="J334" s="33"/>
      <c r="K334" s="36" t="str">
        <f t="shared" si="25"/>
        <v/>
      </c>
      <c r="L334" s="27" t="str">
        <f t="shared" si="26"/>
        <v/>
      </c>
    </row>
    <row r="335" spans="1:12">
      <c r="A335" s="27" t="str">
        <f t="shared" si="27"/>
        <v/>
      </c>
      <c r="B335" s="29"/>
      <c r="C335" s="29"/>
      <c r="D335" s="29"/>
      <c r="E335" s="29"/>
      <c r="F335" s="29"/>
      <c r="G335" s="36">
        <f t="shared" si="24"/>
        <v>0</v>
      </c>
      <c r="H335" s="33"/>
      <c r="I335" s="36" t="str">
        <f>IF(ISBLANK(C335),"",VLOOKUP($C335,Persediaan!$B$5:$Y$150,9,FALSE)*E335)</f>
        <v/>
      </c>
      <c r="J335" s="33"/>
      <c r="K335" s="36" t="str">
        <f t="shared" si="25"/>
        <v/>
      </c>
      <c r="L335" s="27" t="str">
        <f t="shared" si="26"/>
        <v/>
      </c>
    </row>
    <row r="336" spans="1:12">
      <c r="A336" s="27" t="str">
        <f t="shared" si="27"/>
        <v/>
      </c>
      <c r="B336" s="29"/>
      <c r="C336" s="29"/>
      <c r="D336" s="29"/>
      <c r="E336" s="29"/>
      <c r="F336" s="29"/>
      <c r="G336" s="36">
        <f t="shared" si="24"/>
        <v>0</v>
      </c>
      <c r="H336" s="33"/>
      <c r="I336" s="36" t="str">
        <f>IF(ISBLANK(C336),"",VLOOKUP($C336,Persediaan!$B$5:$Y$150,9,FALSE)*E336)</f>
        <v/>
      </c>
      <c r="J336" s="33"/>
      <c r="K336" s="36" t="str">
        <f t="shared" si="25"/>
        <v/>
      </c>
      <c r="L336" s="27" t="str">
        <f t="shared" si="26"/>
        <v/>
      </c>
    </row>
    <row r="337" spans="1:12">
      <c r="A337" s="27" t="str">
        <f t="shared" si="27"/>
        <v/>
      </c>
      <c r="B337" s="29"/>
      <c r="C337" s="29"/>
      <c r="D337" s="29"/>
      <c r="E337" s="29"/>
      <c r="F337" s="29"/>
      <c r="G337" s="36">
        <f t="shared" si="24"/>
        <v>0</v>
      </c>
      <c r="H337" s="33"/>
      <c r="I337" s="36" t="str">
        <f>IF(ISBLANK(C337),"",VLOOKUP($C337,Persediaan!$B$5:$Y$150,9,FALSE)*E337)</f>
        <v/>
      </c>
      <c r="J337" s="33"/>
      <c r="K337" s="36" t="str">
        <f t="shared" si="25"/>
        <v/>
      </c>
      <c r="L337" s="27" t="str">
        <f t="shared" si="26"/>
        <v/>
      </c>
    </row>
    <row r="338" spans="1:12">
      <c r="A338" s="27" t="str">
        <f t="shared" si="27"/>
        <v/>
      </c>
      <c r="B338" s="29"/>
      <c r="C338" s="29"/>
      <c r="D338" s="29"/>
      <c r="E338" s="29"/>
      <c r="F338" s="29"/>
      <c r="G338" s="36">
        <f t="shared" si="24"/>
        <v>0</v>
      </c>
      <c r="H338" s="33"/>
      <c r="I338" s="36" t="str">
        <f>IF(ISBLANK(C338),"",VLOOKUP($C338,Persediaan!$B$5:$Y$150,9,FALSE)*E338)</f>
        <v/>
      </c>
      <c r="J338" s="33"/>
      <c r="K338" s="36" t="str">
        <f t="shared" si="25"/>
        <v/>
      </c>
      <c r="L338" s="27" t="str">
        <f t="shared" si="26"/>
        <v/>
      </c>
    </row>
    <row r="339" spans="1:12">
      <c r="A339" s="27" t="str">
        <f t="shared" si="27"/>
        <v/>
      </c>
      <c r="B339" s="29"/>
      <c r="C339" s="29"/>
      <c r="D339" s="29"/>
      <c r="E339" s="29"/>
      <c r="F339" s="29"/>
      <c r="G339" s="36">
        <f t="shared" si="24"/>
        <v>0</v>
      </c>
      <c r="H339" s="33"/>
      <c r="I339" s="36" t="str">
        <f>IF(ISBLANK(C339),"",VLOOKUP($C339,Persediaan!$B$5:$Y$150,9,FALSE)*E339)</f>
        <v/>
      </c>
      <c r="J339" s="33"/>
      <c r="K339" s="36" t="str">
        <f t="shared" si="25"/>
        <v/>
      </c>
      <c r="L339" s="27" t="str">
        <f t="shared" si="26"/>
        <v/>
      </c>
    </row>
    <row r="340" spans="1:12">
      <c r="A340" s="27" t="str">
        <f t="shared" si="27"/>
        <v/>
      </c>
      <c r="B340" s="29"/>
      <c r="C340" s="29"/>
      <c r="D340" s="29"/>
      <c r="E340" s="29"/>
      <c r="F340" s="29"/>
      <c r="G340" s="36">
        <f t="shared" si="24"/>
        <v>0</v>
      </c>
      <c r="H340" s="33"/>
      <c r="I340" s="36" t="str">
        <f>IF(ISBLANK(C340),"",VLOOKUP($C340,Persediaan!$B$5:$Y$150,9,FALSE)*E340)</f>
        <v/>
      </c>
      <c r="J340" s="33"/>
      <c r="K340" s="36" t="str">
        <f t="shared" si="25"/>
        <v/>
      </c>
      <c r="L340" s="27" t="str">
        <f t="shared" si="26"/>
        <v/>
      </c>
    </row>
    <row r="341" spans="1:12">
      <c r="A341" s="27" t="str">
        <f t="shared" si="27"/>
        <v/>
      </c>
      <c r="B341" s="29"/>
      <c r="C341" s="29"/>
      <c r="D341" s="29"/>
      <c r="E341" s="29"/>
      <c r="F341" s="29"/>
      <c r="G341" s="36">
        <f t="shared" si="24"/>
        <v>0</v>
      </c>
      <c r="H341" s="33"/>
      <c r="I341" s="36" t="str">
        <f>IF(ISBLANK(C341),"",VLOOKUP($C341,Persediaan!$B$5:$Y$150,9,FALSE)*E341)</f>
        <v/>
      </c>
      <c r="J341" s="33"/>
      <c r="K341" s="36" t="str">
        <f t="shared" si="25"/>
        <v/>
      </c>
      <c r="L341" s="27" t="str">
        <f t="shared" si="26"/>
        <v/>
      </c>
    </row>
    <row r="342" spans="1:12">
      <c r="A342" s="27" t="str">
        <f t="shared" si="27"/>
        <v/>
      </c>
      <c r="B342" s="29"/>
      <c r="C342" s="29"/>
      <c r="D342" s="29"/>
      <c r="E342" s="29"/>
      <c r="F342" s="29"/>
      <c r="G342" s="36">
        <f t="shared" si="24"/>
        <v>0</v>
      </c>
      <c r="H342" s="33"/>
      <c r="I342" s="36" t="str">
        <f>IF(ISBLANK(C342),"",VLOOKUP($C342,Persediaan!$B$5:$Y$150,9,FALSE)*E342)</f>
        <v/>
      </c>
      <c r="J342" s="33"/>
      <c r="K342" s="36" t="str">
        <f t="shared" si="25"/>
        <v/>
      </c>
      <c r="L342" s="27" t="str">
        <f t="shared" si="26"/>
        <v/>
      </c>
    </row>
    <row r="343" spans="1:12">
      <c r="A343" s="27" t="str">
        <f t="shared" si="27"/>
        <v/>
      </c>
      <c r="B343" s="29"/>
      <c r="C343" s="29"/>
      <c r="D343" s="29"/>
      <c r="E343" s="29"/>
      <c r="F343" s="29"/>
      <c r="G343" s="36">
        <f t="shared" si="24"/>
        <v>0</v>
      </c>
      <c r="H343" s="33"/>
      <c r="I343" s="36" t="str">
        <f>IF(ISBLANK(C343),"",VLOOKUP($C343,Persediaan!$B$5:$Y$150,9,FALSE)*E343)</f>
        <v/>
      </c>
      <c r="J343" s="33"/>
      <c r="K343" s="36" t="str">
        <f t="shared" si="25"/>
        <v/>
      </c>
      <c r="L343" s="27" t="str">
        <f t="shared" si="26"/>
        <v/>
      </c>
    </row>
    <row r="344" spans="1:12">
      <c r="A344" s="27" t="str">
        <f t="shared" si="27"/>
        <v/>
      </c>
      <c r="B344" s="29"/>
      <c r="C344" s="29"/>
      <c r="D344" s="29"/>
      <c r="E344" s="29"/>
      <c r="F344" s="29"/>
      <c r="G344" s="36">
        <f t="shared" si="24"/>
        <v>0</v>
      </c>
      <c r="H344" s="33"/>
      <c r="I344" s="36" t="str">
        <f>IF(ISBLANK(C344),"",VLOOKUP($C344,Persediaan!$B$5:$Y$150,9,FALSE)*E344)</f>
        <v/>
      </c>
      <c r="J344" s="33"/>
      <c r="K344" s="36" t="str">
        <f t="shared" si="25"/>
        <v/>
      </c>
      <c r="L344" s="27" t="str">
        <f t="shared" si="26"/>
        <v/>
      </c>
    </row>
    <row r="345" spans="1:12">
      <c r="A345" s="27" t="str">
        <f t="shared" si="27"/>
        <v/>
      </c>
      <c r="B345" s="29"/>
      <c r="C345" s="29"/>
      <c r="D345" s="29"/>
      <c r="E345" s="29"/>
      <c r="F345" s="29"/>
      <c r="G345" s="36">
        <f t="shared" si="24"/>
        <v>0</v>
      </c>
      <c r="H345" s="33"/>
      <c r="I345" s="36" t="str">
        <f>IF(ISBLANK(C345),"",VLOOKUP($C345,Persediaan!$B$5:$Y$150,9,FALSE)*E345)</f>
        <v/>
      </c>
      <c r="J345" s="33"/>
      <c r="K345" s="36" t="str">
        <f t="shared" si="25"/>
        <v/>
      </c>
      <c r="L345" s="27" t="str">
        <f t="shared" si="26"/>
        <v/>
      </c>
    </row>
    <row r="346" spans="1:12">
      <c r="A346" s="27" t="str">
        <f t="shared" si="27"/>
        <v/>
      </c>
      <c r="B346" s="29"/>
      <c r="C346" s="29"/>
      <c r="D346" s="29"/>
      <c r="E346" s="29"/>
      <c r="F346" s="29"/>
      <c r="G346" s="36">
        <f t="shared" si="24"/>
        <v>0</v>
      </c>
      <c r="H346" s="33"/>
      <c r="I346" s="36" t="str">
        <f>IF(ISBLANK(C346),"",VLOOKUP($C346,Persediaan!$B$5:$Y$150,9,FALSE)*E346)</f>
        <v/>
      </c>
      <c r="J346" s="33"/>
      <c r="K346" s="36" t="str">
        <f t="shared" si="25"/>
        <v/>
      </c>
      <c r="L346" s="27" t="str">
        <f t="shared" si="26"/>
        <v/>
      </c>
    </row>
    <row r="347" spans="1:12">
      <c r="A347" s="27" t="str">
        <f t="shared" si="27"/>
        <v/>
      </c>
      <c r="B347" s="29"/>
      <c r="C347" s="29"/>
      <c r="D347" s="29"/>
      <c r="E347" s="29"/>
      <c r="F347" s="29"/>
      <c r="G347" s="36">
        <f t="shared" si="24"/>
        <v>0</v>
      </c>
      <c r="H347" s="33"/>
      <c r="I347" s="36" t="str">
        <f>IF(ISBLANK(C347),"",VLOOKUP($C347,Persediaan!$B$5:$Y$150,9,FALSE)*E347)</f>
        <v/>
      </c>
      <c r="J347" s="33"/>
      <c r="K347" s="36" t="str">
        <f t="shared" si="25"/>
        <v/>
      </c>
      <c r="L347" s="27" t="str">
        <f t="shared" si="26"/>
        <v/>
      </c>
    </row>
    <row r="348" spans="1:12">
      <c r="A348" s="27" t="str">
        <f t="shared" si="27"/>
        <v/>
      </c>
      <c r="B348" s="29"/>
      <c r="C348" s="29"/>
      <c r="D348" s="29"/>
      <c r="E348" s="29"/>
      <c r="F348" s="29"/>
      <c r="G348" s="36">
        <f t="shared" si="24"/>
        <v>0</v>
      </c>
      <c r="H348" s="33"/>
      <c r="I348" s="36" t="str">
        <f>IF(ISBLANK(C348),"",VLOOKUP($C348,Persediaan!$B$5:$Y$150,9,FALSE)*E348)</f>
        <v/>
      </c>
      <c r="J348" s="33"/>
      <c r="K348" s="36" t="str">
        <f t="shared" si="25"/>
        <v/>
      </c>
      <c r="L348" s="27" t="str">
        <f t="shared" si="26"/>
        <v/>
      </c>
    </row>
    <row r="349" spans="1:12">
      <c r="A349" s="27" t="str">
        <f t="shared" si="27"/>
        <v/>
      </c>
      <c r="B349" s="29"/>
      <c r="C349" s="29"/>
      <c r="D349" s="29"/>
      <c r="E349" s="29"/>
      <c r="F349" s="29"/>
      <c r="G349" s="36">
        <f t="shared" si="24"/>
        <v>0</v>
      </c>
      <c r="H349" s="33"/>
      <c r="I349" s="36" t="str">
        <f>IF(ISBLANK(C349),"",VLOOKUP($C349,Persediaan!$B$5:$Y$150,9,FALSE)*E349)</f>
        <v/>
      </c>
      <c r="J349" s="33"/>
      <c r="K349" s="36" t="str">
        <f t="shared" si="25"/>
        <v/>
      </c>
      <c r="L349" s="27" t="str">
        <f t="shared" si="26"/>
        <v/>
      </c>
    </row>
    <row r="350" spans="1:12">
      <c r="A350" s="27" t="str">
        <f t="shared" si="27"/>
        <v/>
      </c>
      <c r="B350" s="29"/>
      <c r="C350" s="29"/>
      <c r="D350" s="29"/>
      <c r="E350" s="29"/>
      <c r="F350" s="29"/>
      <c r="G350" s="36">
        <f t="shared" si="24"/>
        <v>0</v>
      </c>
      <c r="H350" s="33"/>
      <c r="I350" s="36" t="str">
        <f>IF(ISBLANK(C350),"",VLOOKUP($C350,Persediaan!$B$5:$Y$150,9,FALSE)*E350)</f>
        <v/>
      </c>
      <c r="J350" s="33"/>
      <c r="K350" s="36" t="str">
        <f t="shared" si="25"/>
        <v/>
      </c>
      <c r="L350" s="27" t="str">
        <f t="shared" si="26"/>
        <v/>
      </c>
    </row>
    <row r="351" spans="1:12">
      <c r="A351" s="27" t="str">
        <f t="shared" si="27"/>
        <v/>
      </c>
      <c r="B351" s="29"/>
      <c r="C351" s="29"/>
      <c r="D351" s="29"/>
      <c r="E351" s="29"/>
      <c r="F351" s="29"/>
      <c r="G351" s="36">
        <f t="shared" si="24"/>
        <v>0</v>
      </c>
      <c r="H351" s="33"/>
      <c r="I351" s="36" t="str">
        <f>IF(ISBLANK(C351),"",VLOOKUP($C351,Persediaan!$B$5:$Y$150,9,FALSE)*E351)</f>
        <v/>
      </c>
      <c r="J351" s="33"/>
      <c r="K351" s="36" t="str">
        <f t="shared" si="25"/>
        <v/>
      </c>
      <c r="L351" s="27" t="str">
        <f t="shared" si="26"/>
        <v/>
      </c>
    </row>
    <row r="352" spans="1:12">
      <c r="A352" s="27" t="str">
        <f t="shared" si="27"/>
        <v/>
      </c>
      <c r="B352" s="29"/>
      <c r="C352" s="29"/>
      <c r="D352" s="29"/>
      <c r="E352" s="29"/>
      <c r="F352" s="29"/>
      <c r="G352" s="36">
        <f t="shared" ref="G352:G415" si="28">E352*F352</f>
        <v>0</v>
      </c>
      <c r="H352" s="33"/>
      <c r="I352" s="36" t="str">
        <f>IF(ISBLANK(C352),"",VLOOKUP($C352,Persediaan!$B$5:$Y$150,9,FALSE)*E352)</f>
        <v/>
      </c>
      <c r="J352" s="33"/>
      <c r="K352" s="36" t="str">
        <f t="shared" ref="K352:K415" si="29">IF(ISERROR(G352-H352-I352+J352),"",G352-H352-I352+J352)</f>
        <v/>
      </c>
      <c r="L352" s="27" t="str">
        <f t="shared" ref="L352:L415" si="30">IF(ISBLANK(B352),"",MONTH(B352))</f>
        <v/>
      </c>
    </row>
    <row r="353" spans="1:12">
      <c r="A353" s="27" t="str">
        <f t="shared" si="27"/>
        <v/>
      </c>
      <c r="B353" s="29"/>
      <c r="C353" s="29"/>
      <c r="D353" s="29"/>
      <c r="E353" s="29"/>
      <c r="F353" s="29"/>
      <c r="G353" s="36">
        <f t="shared" si="28"/>
        <v>0</v>
      </c>
      <c r="H353" s="33"/>
      <c r="I353" s="36" t="str">
        <f>IF(ISBLANK(C353),"",VLOOKUP($C353,Persediaan!$B$5:$Y$150,9,FALSE)*E353)</f>
        <v/>
      </c>
      <c r="J353" s="33"/>
      <c r="K353" s="36" t="str">
        <f t="shared" si="29"/>
        <v/>
      </c>
      <c r="L353" s="27" t="str">
        <f t="shared" si="30"/>
        <v/>
      </c>
    </row>
    <row r="354" spans="1:12">
      <c r="A354" s="27" t="str">
        <f t="shared" si="27"/>
        <v/>
      </c>
      <c r="B354" s="29"/>
      <c r="C354" s="29"/>
      <c r="D354" s="29"/>
      <c r="E354" s="29"/>
      <c r="F354" s="29"/>
      <c r="G354" s="36">
        <f t="shared" si="28"/>
        <v>0</v>
      </c>
      <c r="H354" s="33"/>
      <c r="I354" s="36" t="str">
        <f>IF(ISBLANK(C354),"",VLOOKUP($C354,Persediaan!$B$5:$Y$150,9,FALSE)*E354)</f>
        <v/>
      </c>
      <c r="J354" s="33"/>
      <c r="K354" s="36" t="str">
        <f t="shared" si="29"/>
        <v/>
      </c>
      <c r="L354" s="27" t="str">
        <f t="shared" si="30"/>
        <v/>
      </c>
    </row>
    <row r="355" spans="1:12">
      <c r="A355" s="27" t="str">
        <f t="shared" si="27"/>
        <v/>
      </c>
      <c r="B355" s="29"/>
      <c r="C355" s="29"/>
      <c r="D355" s="29"/>
      <c r="E355" s="29"/>
      <c r="F355" s="29"/>
      <c r="G355" s="36">
        <f t="shared" si="28"/>
        <v>0</v>
      </c>
      <c r="H355" s="33"/>
      <c r="I355" s="36" t="str">
        <f>IF(ISBLANK(C355),"",VLOOKUP($C355,Persediaan!$B$5:$Y$150,9,FALSE)*E355)</f>
        <v/>
      </c>
      <c r="J355" s="33"/>
      <c r="K355" s="36" t="str">
        <f t="shared" si="29"/>
        <v/>
      </c>
      <c r="L355" s="27" t="str">
        <f t="shared" si="30"/>
        <v/>
      </c>
    </row>
    <row r="356" spans="1:12">
      <c r="A356" s="27" t="str">
        <f t="shared" si="27"/>
        <v/>
      </c>
      <c r="B356" s="29"/>
      <c r="C356" s="29"/>
      <c r="D356" s="29"/>
      <c r="E356" s="29"/>
      <c r="F356" s="29"/>
      <c r="G356" s="36">
        <f t="shared" si="28"/>
        <v>0</v>
      </c>
      <c r="H356" s="33"/>
      <c r="I356" s="36" t="str">
        <f>IF(ISBLANK(C356),"",VLOOKUP($C356,Persediaan!$B$5:$Y$150,9,FALSE)*E356)</f>
        <v/>
      </c>
      <c r="J356" s="33"/>
      <c r="K356" s="36" t="str">
        <f t="shared" si="29"/>
        <v/>
      </c>
      <c r="L356" s="27" t="str">
        <f t="shared" si="30"/>
        <v/>
      </c>
    </row>
    <row r="357" spans="1:12">
      <c r="A357" s="27" t="str">
        <f t="shared" si="27"/>
        <v/>
      </c>
      <c r="B357" s="29"/>
      <c r="C357" s="29"/>
      <c r="D357" s="29"/>
      <c r="E357" s="29"/>
      <c r="F357" s="29"/>
      <c r="G357" s="36">
        <f t="shared" si="28"/>
        <v>0</v>
      </c>
      <c r="H357" s="33"/>
      <c r="I357" s="36" t="str">
        <f>IF(ISBLANK(C357),"",VLOOKUP($C357,Persediaan!$B$5:$Y$150,9,FALSE)*E357)</f>
        <v/>
      </c>
      <c r="J357" s="33"/>
      <c r="K357" s="36" t="str">
        <f t="shared" si="29"/>
        <v/>
      </c>
      <c r="L357" s="27" t="str">
        <f t="shared" si="30"/>
        <v/>
      </c>
    </row>
    <row r="358" spans="1:12">
      <c r="A358" s="27" t="str">
        <f t="shared" si="27"/>
        <v/>
      </c>
      <c r="B358" s="29"/>
      <c r="C358" s="29"/>
      <c r="D358" s="29"/>
      <c r="E358" s="29"/>
      <c r="F358" s="29"/>
      <c r="G358" s="36">
        <f t="shared" si="28"/>
        <v>0</v>
      </c>
      <c r="H358" s="33"/>
      <c r="I358" s="36" t="str">
        <f>IF(ISBLANK(C358),"",VLOOKUP($C358,Persediaan!$B$5:$Y$150,9,FALSE)*E358)</f>
        <v/>
      </c>
      <c r="J358" s="33"/>
      <c r="K358" s="36" t="str">
        <f t="shared" si="29"/>
        <v/>
      </c>
      <c r="L358" s="27" t="str">
        <f t="shared" si="30"/>
        <v/>
      </c>
    </row>
    <row r="359" spans="1:12">
      <c r="A359" s="27" t="str">
        <f t="shared" si="27"/>
        <v/>
      </c>
      <c r="B359" s="29"/>
      <c r="C359" s="29"/>
      <c r="D359" s="29"/>
      <c r="E359" s="29"/>
      <c r="F359" s="29"/>
      <c r="G359" s="36">
        <f t="shared" si="28"/>
        <v>0</v>
      </c>
      <c r="H359" s="33"/>
      <c r="I359" s="36" t="str">
        <f>IF(ISBLANK(C359),"",VLOOKUP($C359,Persediaan!$B$5:$Y$150,9,FALSE)*E359)</f>
        <v/>
      </c>
      <c r="J359" s="33"/>
      <c r="K359" s="36" t="str">
        <f t="shared" si="29"/>
        <v/>
      </c>
      <c r="L359" s="27" t="str">
        <f t="shared" si="30"/>
        <v/>
      </c>
    </row>
    <row r="360" spans="1:12">
      <c r="A360" s="27" t="str">
        <f t="shared" si="27"/>
        <v/>
      </c>
      <c r="B360" s="29"/>
      <c r="C360" s="29"/>
      <c r="D360" s="29"/>
      <c r="E360" s="29"/>
      <c r="F360" s="29"/>
      <c r="G360" s="36">
        <f t="shared" si="28"/>
        <v>0</v>
      </c>
      <c r="H360" s="33"/>
      <c r="I360" s="36" t="str">
        <f>IF(ISBLANK(C360),"",VLOOKUP($C360,Persediaan!$B$5:$Y$150,9,FALSE)*E360)</f>
        <v/>
      </c>
      <c r="J360" s="33"/>
      <c r="K360" s="36" t="str">
        <f t="shared" si="29"/>
        <v/>
      </c>
      <c r="L360" s="27" t="str">
        <f t="shared" si="30"/>
        <v/>
      </c>
    </row>
    <row r="361" spans="1:12">
      <c r="A361" s="27" t="str">
        <f t="shared" si="27"/>
        <v/>
      </c>
      <c r="B361" s="29"/>
      <c r="C361" s="29"/>
      <c r="D361" s="29"/>
      <c r="E361" s="29"/>
      <c r="F361" s="29"/>
      <c r="G361" s="36">
        <f t="shared" si="28"/>
        <v>0</v>
      </c>
      <c r="H361" s="33"/>
      <c r="I361" s="36" t="str">
        <f>IF(ISBLANK(C361),"",VLOOKUP($C361,Persediaan!$B$5:$Y$150,9,FALSE)*E361)</f>
        <v/>
      </c>
      <c r="J361" s="33"/>
      <c r="K361" s="36" t="str">
        <f t="shared" si="29"/>
        <v/>
      </c>
      <c r="L361" s="27" t="str">
        <f t="shared" si="30"/>
        <v/>
      </c>
    </row>
    <row r="362" spans="1:12">
      <c r="A362" s="27" t="str">
        <f t="shared" si="27"/>
        <v/>
      </c>
      <c r="B362" s="29"/>
      <c r="C362" s="29"/>
      <c r="D362" s="29"/>
      <c r="E362" s="29"/>
      <c r="F362" s="29"/>
      <c r="G362" s="36">
        <f t="shared" si="28"/>
        <v>0</v>
      </c>
      <c r="H362" s="33"/>
      <c r="I362" s="36" t="str">
        <f>IF(ISBLANK(C362),"",VLOOKUP($C362,Persediaan!$B$5:$Y$150,9,FALSE)*E362)</f>
        <v/>
      </c>
      <c r="J362" s="33"/>
      <c r="K362" s="36" t="str">
        <f t="shared" si="29"/>
        <v/>
      </c>
      <c r="L362" s="27" t="str">
        <f t="shared" si="30"/>
        <v/>
      </c>
    </row>
    <row r="363" spans="1:12">
      <c r="A363" s="27" t="str">
        <f t="shared" si="27"/>
        <v/>
      </c>
      <c r="B363" s="29"/>
      <c r="C363" s="29"/>
      <c r="D363" s="29"/>
      <c r="E363" s="29"/>
      <c r="F363" s="29"/>
      <c r="G363" s="36">
        <f t="shared" si="28"/>
        <v>0</v>
      </c>
      <c r="H363" s="33"/>
      <c r="I363" s="36" t="str">
        <f>IF(ISBLANK(C363),"",VLOOKUP($C363,Persediaan!$B$5:$Y$150,9,FALSE)*E363)</f>
        <v/>
      </c>
      <c r="J363" s="33"/>
      <c r="K363" s="36" t="str">
        <f t="shared" si="29"/>
        <v/>
      </c>
      <c r="L363" s="27" t="str">
        <f t="shared" si="30"/>
        <v/>
      </c>
    </row>
    <row r="364" spans="1:12">
      <c r="A364" s="27" t="str">
        <f t="shared" si="27"/>
        <v/>
      </c>
      <c r="B364" s="29"/>
      <c r="C364" s="29"/>
      <c r="D364" s="29"/>
      <c r="E364" s="29"/>
      <c r="F364" s="29"/>
      <c r="G364" s="36">
        <f t="shared" si="28"/>
        <v>0</v>
      </c>
      <c r="H364" s="33"/>
      <c r="I364" s="36" t="str">
        <f>IF(ISBLANK(C364),"",VLOOKUP($C364,Persediaan!$B$5:$Y$150,9,FALSE)*E364)</f>
        <v/>
      </c>
      <c r="J364" s="33"/>
      <c r="K364" s="36" t="str">
        <f t="shared" si="29"/>
        <v/>
      </c>
      <c r="L364" s="27" t="str">
        <f t="shared" si="30"/>
        <v/>
      </c>
    </row>
    <row r="365" spans="1:12">
      <c r="A365" s="27" t="str">
        <f t="shared" si="27"/>
        <v/>
      </c>
      <c r="B365" s="29"/>
      <c r="C365" s="29"/>
      <c r="D365" s="29"/>
      <c r="E365" s="29"/>
      <c r="F365" s="29"/>
      <c r="G365" s="36">
        <f t="shared" si="28"/>
        <v>0</v>
      </c>
      <c r="H365" s="33"/>
      <c r="I365" s="36" t="str">
        <f>IF(ISBLANK(C365),"",VLOOKUP($C365,Persediaan!$B$5:$Y$150,9,FALSE)*E365)</f>
        <v/>
      </c>
      <c r="J365" s="33"/>
      <c r="K365" s="36" t="str">
        <f t="shared" si="29"/>
        <v/>
      </c>
      <c r="L365" s="27" t="str">
        <f t="shared" si="30"/>
        <v/>
      </c>
    </row>
    <row r="366" spans="1:12">
      <c r="A366" s="27" t="str">
        <f t="shared" si="27"/>
        <v/>
      </c>
      <c r="B366" s="29"/>
      <c r="C366" s="29"/>
      <c r="D366" s="29"/>
      <c r="E366" s="29"/>
      <c r="F366" s="29"/>
      <c r="G366" s="36">
        <f t="shared" si="28"/>
        <v>0</v>
      </c>
      <c r="H366" s="33"/>
      <c r="I366" s="36" t="str">
        <f>IF(ISBLANK(C366),"",VLOOKUP($C366,Persediaan!$B$5:$Y$150,9,FALSE)*E366)</f>
        <v/>
      </c>
      <c r="J366" s="33"/>
      <c r="K366" s="36" t="str">
        <f t="shared" si="29"/>
        <v/>
      </c>
      <c r="L366" s="27" t="str">
        <f t="shared" si="30"/>
        <v/>
      </c>
    </row>
    <row r="367" spans="1:12">
      <c r="A367" s="27" t="str">
        <f t="shared" si="27"/>
        <v/>
      </c>
      <c r="B367" s="29"/>
      <c r="C367" s="29"/>
      <c r="D367" s="29"/>
      <c r="E367" s="29"/>
      <c r="F367" s="29"/>
      <c r="G367" s="36">
        <f t="shared" si="28"/>
        <v>0</v>
      </c>
      <c r="H367" s="33"/>
      <c r="I367" s="36" t="str">
        <f>IF(ISBLANK(C367),"",VLOOKUP($C367,Persediaan!$B$5:$Y$150,9,FALSE)*E367)</f>
        <v/>
      </c>
      <c r="J367" s="33"/>
      <c r="K367" s="36" t="str">
        <f t="shared" si="29"/>
        <v/>
      </c>
      <c r="L367" s="27" t="str">
        <f t="shared" si="30"/>
        <v/>
      </c>
    </row>
    <row r="368" spans="1:12">
      <c r="A368" s="27" t="str">
        <f t="shared" si="27"/>
        <v/>
      </c>
      <c r="B368" s="29"/>
      <c r="C368" s="29"/>
      <c r="D368" s="29"/>
      <c r="E368" s="29"/>
      <c r="F368" s="29"/>
      <c r="G368" s="36">
        <f t="shared" si="28"/>
        <v>0</v>
      </c>
      <c r="H368" s="33"/>
      <c r="I368" s="36" t="str">
        <f>IF(ISBLANK(C368),"",VLOOKUP($C368,Persediaan!$B$5:$Y$150,9,FALSE)*E368)</f>
        <v/>
      </c>
      <c r="J368" s="33"/>
      <c r="K368" s="36" t="str">
        <f t="shared" si="29"/>
        <v/>
      </c>
      <c r="L368" s="27" t="str">
        <f t="shared" si="30"/>
        <v/>
      </c>
    </row>
    <row r="369" spans="1:12">
      <c r="A369" s="27" t="str">
        <f t="shared" si="27"/>
        <v/>
      </c>
      <c r="B369" s="29"/>
      <c r="C369" s="29"/>
      <c r="D369" s="29"/>
      <c r="E369" s="29"/>
      <c r="F369" s="29"/>
      <c r="G369" s="36">
        <f t="shared" si="28"/>
        <v>0</v>
      </c>
      <c r="H369" s="33"/>
      <c r="I369" s="36" t="str">
        <f>IF(ISBLANK(C369),"",VLOOKUP($C369,Persediaan!$B$5:$Y$150,9,FALSE)*E369)</f>
        <v/>
      </c>
      <c r="J369" s="33"/>
      <c r="K369" s="36" t="str">
        <f t="shared" si="29"/>
        <v/>
      </c>
      <c r="L369" s="27" t="str">
        <f t="shared" si="30"/>
        <v/>
      </c>
    </row>
    <row r="370" spans="1:12">
      <c r="A370" s="27" t="str">
        <f t="shared" si="27"/>
        <v/>
      </c>
      <c r="B370" s="29"/>
      <c r="C370" s="29"/>
      <c r="D370" s="29"/>
      <c r="E370" s="29"/>
      <c r="F370" s="29"/>
      <c r="G370" s="36">
        <f t="shared" si="28"/>
        <v>0</v>
      </c>
      <c r="H370" s="33"/>
      <c r="I370" s="36" t="str">
        <f>IF(ISBLANK(C370),"",VLOOKUP($C370,Persediaan!$B$5:$Y$150,9,FALSE)*E370)</f>
        <v/>
      </c>
      <c r="J370" s="33"/>
      <c r="K370" s="36" t="str">
        <f t="shared" si="29"/>
        <v/>
      </c>
      <c r="L370" s="27" t="str">
        <f t="shared" si="30"/>
        <v/>
      </c>
    </row>
    <row r="371" spans="1:12">
      <c r="A371" s="27" t="str">
        <f t="shared" si="27"/>
        <v/>
      </c>
      <c r="B371" s="29"/>
      <c r="C371" s="29"/>
      <c r="D371" s="29"/>
      <c r="E371" s="29"/>
      <c r="F371" s="29"/>
      <c r="G371" s="36">
        <f t="shared" si="28"/>
        <v>0</v>
      </c>
      <c r="H371" s="33"/>
      <c r="I371" s="36" t="str">
        <f>IF(ISBLANK(C371),"",VLOOKUP($C371,Persediaan!$B$5:$Y$150,9,FALSE)*E371)</f>
        <v/>
      </c>
      <c r="J371" s="33"/>
      <c r="K371" s="36" t="str">
        <f t="shared" si="29"/>
        <v/>
      </c>
      <c r="L371" s="27" t="str">
        <f t="shared" si="30"/>
        <v/>
      </c>
    </row>
    <row r="372" spans="1:12">
      <c r="A372" s="27" t="str">
        <f t="shared" si="27"/>
        <v/>
      </c>
      <c r="B372" s="29"/>
      <c r="C372" s="29"/>
      <c r="D372" s="29"/>
      <c r="E372" s="29"/>
      <c r="F372" s="29"/>
      <c r="G372" s="36">
        <f t="shared" si="28"/>
        <v>0</v>
      </c>
      <c r="H372" s="33"/>
      <c r="I372" s="36" t="str">
        <f>IF(ISBLANK(C372),"",VLOOKUP($C372,Persediaan!$B$5:$Y$150,9,FALSE)*E372)</f>
        <v/>
      </c>
      <c r="J372" s="33"/>
      <c r="K372" s="36" t="str">
        <f t="shared" si="29"/>
        <v/>
      </c>
      <c r="L372" s="27" t="str">
        <f t="shared" si="30"/>
        <v/>
      </c>
    </row>
    <row r="373" spans="1:12">
      <c r="A373" s="27" t="str">
        <f t="shared" si="27"/>
        <v/>
      </c>
      <c r="B373" s="29"/>
      <c r="C373" s="29"/>
      <c r="D373" s="29"/>
      <c r="E373" s="29"/>
      <c r="F373" s="29"/>
      <c r="G373" s="36">
        <f t="shared" si="28"/>
        <v>0</v>
      </c>
      <c r="H373" s="33"/>
      <c r="I373" s="36" t="str">
        <f>IF(ISBLANK(C373),"",VLOOKUP($C373,Persediaan!$B$5:$Y$150,9,FALSE)*E373)</f>
        <v/>
      </c>
      <c r="J373" s="33"/>
      <c r="K373" s="36" t="str">
        <f t="shared" si="29"/>
        <v/>
      </c>
      <c r="L373" s="27" t="str">
        <f t="shared" si="30"/>
        <v/>
      </c>
    </row>
    <row r="374" spans="1:12">
      <c r="A374" s="27" t="str">
        <f t="shared" si="27"/>
        <v/>
      </c>
      <c r="B374" s="29"/>
      <c r="C374" s="29"/>
      <c r="D374" s="29"/>
      <c r="E374" s="29"/>
      <c r="F374" s="29"/>
      <c r="G374" s="36">
        <f t="shared" si="28"/>
        <v>0</v>
      </c>
      <c r="H374" s="33"/>
      <c r="I374" s="36" t="str">
        <f>IF(ISBLANK(C374),"",VLOOKUP($C374,Persediaan!$B$5:$Y$150,9,FALSE)*E374)</f>
        <v/>
      </c>
      <c r="J374" s="33"/>
      <c r="K374" s="36" t="str">
        <f t="shared" si="29"/>
        <v/>
      </c>
      <c r="L374" s="27" t="str">
        <f t="shared" si="30"/>
        <v/>
      </c>
    </row>
    <row r="375" spans="1:12">
      <c r="A375" s="27" t="str">
        <f t="shared" si="27"/>
        <v/>
      </c>
      <c r="B375" s="29"/>
      <c r="C375" s="29"/>
      <c r="D375" s="29"/>
      <c r="E375" s="29"/>
      <c r="F375" s="29"/>
      <c r="G375" s="36">
        <f t="shared" si="28"/>
        <v>0</v>
      </c>
      <c r="H375" s="33"/>
      <c r="I375" s="36" t="str">
        <f>IF(ISBLANK(C375),"",VLOOKUP($C375,Persediaan!$B$5:$Y$150,9,FALSE)*E375)</f>
        <v/>
      </c>
      <c r="J375" s="33"/>
      <c r="K375" s="36" t="str">
        <f t="shared" si="29"/>
        <v/>
      </c>
      <c r="L375" s="27" t="str">
        <f t="shared" si="30"/>
        <v/>
      </c>
    </row>
    <row r="376" spans="1:12">
      <c r="A376" s="27" t="str">
        <f t="shared" si="27"/>
        <v/>
      </c>
      <c r="B376" s="29"/>
      <c r="C376" s="29"/>
      <c r="D376" s="29"/>
      <c r="E376" s="29"/>
      <c r="F376" s="29"/>
      <c r="G376" s="36">
        <f t="shared" si="28"/>
        <v>0</v>
      </c>
      <c r="H376" s="33"/>
      <c r="I376" s="36" t="str">
        <f>IF(ISBLANK(C376),"",VLOOKUP($C376,Persediaan!$B$5:$Y$150,9,FALSE)*E376)</f>
        <v/>
      </c>
      <c r="J376" s="33"/>
      <c r="K376" s="36" t="str">
        <f t="shared" si="29"/>
        <v/>
      </c>
      <c r="L376" s="27" t="str">
        <f t="shared" si="30"/>
        <v/>
      </c>
    </row>
    <row r="377" spans="1:12">
      <c r="A377" s="27" t="str">
        <f t="shared" si="27"/>
        <v/>
      </c>
      <c r="B377" s="29"/>
      <c r="C377" s="29"/>
      <c r="D377" s="29"/>
      <c r="E377" s="29"/>
      <c r="F377" s="29"/>
      <c r="G377" s="36">
        <f t="shared" si="28"/>
        <v>0</v>
      </c>
      <c r="H377" s="33"/>
      <c r="I377" s="36" t="str">
        <f>IF(ISBLANK(C377),"",VLOOKUP($C377,Persediaan!$B$5:$Y$150,9,FALSE)*E377)</f>
        <v/>
      </c>
      <c r="J377" s="33"/>
      <c r="K377" s="36" t="str">
        <f t="shared" si="29"/>
        <v/>
      </c>
      <c r="L377" s="27" t="str">
        <f t="shared" si="30"/>
        <v/>
      </c>
    </row>
    <row r="378" spans="1:12">
      <c r="A378" s="27" t="str">
        <f t="shared" si="27"/>
        <v/>
      </c>
      <c r="B378" s="29"/>
      <c r="C378" s="29"/>
      <c r="D378" s="29"/>
      <c r="E378" s="29"/>
      <c r="F378" s="29"/>
      <c r="G378" s="36">
        <f t="shared" si="28"/>
        <v>0</v>
      </c>
      <c r="H378" s="33"/>
      <c r="I378" s="36" t="str">
        <f>IF(ISBLANK(C378),"",VLOOKUP($C378,Persediaan!$B$5:$Y$150,9,FALSE)*E378)</f>
        <v/>
      </c>
      <c r="J378" s="33"/>
      <c r="K378" s="36" t="str">
        <f t="shared" si="29"/>
        <v/>
      </c>
      <c r="L378" s="27" t="str">
        <f t="shared" si="30"/>
        <v/>
      </c>
    </row>
    <row r="379" spans="1:12">
      <c r="A379" s="27" t="str">
        <f t="shared" si="27"/>
        <v/>
      </c>
      <c r="B379" s="29"/>
      <c r="C379" s="29"/>
      <c r="D379" s="29"/>
      <c r="E379" s="29"/>
      <c r="F379" s="29"/>
      <c r="G379" s="36">
        <f t="shared" si="28"/>
        <v>0</v>
      </c>
      <c r="H379" s="33"/>
      <c r="I379" s="36" t="str">
        <f>IF(ISBLANK(C379),"",VLOOKUP($C379,Persediaan!$B$5:$Y$150,9,FALSE)*E379)</f>
        <v/>
      </c>
      <c r="J379" s="33"/>
      <c r="K379" s="36" t="str">
        <f t="shared" si="29"/>
        <v/>
      </c>
      <c r="L379" s="27" t="str">
        <f t="shared" si="30"/>
        <v/>
      </c>
    </row>
    <row r="380" spans="1:12">
      <c r="A380" s="27" t="str">
        <f t="shared" si="27"/>
        <v/>
      </c>
      <c r="B380" s="29"/>
      <c r="C380" s="29"/>
      <c r="D380" s="29"/>
      <c r="E380" s="29"/>
      <c r="F380" s="29"/>
      <c r="G380" s="36">
        <f t="shared" si="28"/>
        <v>0</v>
      </c>
      <c r="H380" s="33"/>
      <c r="I380" s="36" t="str">
        <f>IF(ISBLANK(C380),"",VLOOKUP($C380,Persediaan!$B$5:$Y$150,9,FALSE)*E380)</f>
        <v/>
      </c>
      <c r="J380" s="33"/>
      <c r="K380" s="36" t="str">
        <f t="shared" si="29"/>
        <v/>
      </c>
      <c r="L380" s="27" t="str">
        <f t="shared" si="30"/>
        <v/>
      </c>
    </row>
    <row r="381" spans="1:12">
      <c r="A381" s="27" t="str">
        <f t="shared" si="27"/>
        <v/>
      </c>
      <c r="B381" s="29"/>
      <c r="C381" s="29"/>
      <c r="D381" s="29"/>
      <c r="E381" s="29"/>
      <c r="F381" s="29"/>
      <c r="G381" s="36">
        <f t="shared" si="28"/>
        <v>0</v>
      </c>
      <c r="H381" s="33"/>
      <c r="I381" s="36" t="str">
        <f>IF(ISBLANK(C381),"",VLOOKUP($C381,Persediaan!$B$5:$Y$150,9,FALSE)*E381)</f>
        <v/>
      </c>
      <c r="J381" s="33"/>
      <c r="K381" s="36" t="str">
        <f t="shared" si="29"/>
        <v/>
      </c>
      <c r="L381" s="27" t="str">
        <f t="shared" si="30"/>
        <v/>
      </c>
    </row>
    <row r="382" spans="1:12">
      <c r="A382" s="27" t="str">
        <f t="shared" si="27"/>
        <v/>
      </c>
      <c r="B382" s="29"/>
      <c r="C382" s="29"/>
      <c r="D382" s="29"/>
      <c r="E382" s="29"/>
      <c r="F382" s="29"/>
      <c r="G382" s="36">
        <f t="shared" si="28"/>
        <v>0</v>
      </c>
      <c r="H382" s="33"/>
      <c r="I382" s="36" t="str">
        <f>IF(ISBLANK(C382),"",VLOOKUP($C382,Persediaan!$B$5:$Y$150,9,FALSE)*E382)</f>
        <v/>
      </c>
      <c r="J382" s="33"/>
      <c r="K382" s="36" t="str">
        <f t="shared" si="29"/>
        <v/>
      </c>
      <c r="L382" s="27" t="str">
        <f t="shared" si="30"/>
        <v/>
      </c>
    </row>
    <row r="383" spans="1:12">
      <c r="A383" s="27" t="str">
        <f t="shared" si="27"/>
        <v/>
      </c>
      <c r="B383" s="29"/>
      <c r="C383" s="29"/>
      <c r="D383" s="29"/>
      <c r="E383" s="29"/>
      <c r="F383" s="29"/>
      <c r="G383" s="36">
        <f t="shared" si="28"/>
        <v>0</v>
      </c>
      <c r="H383" s="33"/>
      <c r="I383" s="36" t="str">
        <f>IF(ISBLANK(C383),"",VLOOKUP($C383,Persediaan!$B$5:$Y$150,9,FALSE)*E383)</f>
        <v/>
      </c>
      <c r="J383" s="33"/>
      <c r="K383" s="36" t="str">
        <f t="shared" si="29"/>
        <v/>
      </c>
      <c r="L383" s="27" t="str">
        <f t="shared" si="30"/>
        <v/>
      </c>
    </row>
    <row r="384" spans="1:12">
      <c r="A384" s="27" t="str">
        <f t="shared" si="27"/>
        <v/>
      </c>
      <c r="B384" s="29"/>
      <c r="C384" s="29"/>
      <c r="D384" s="29"/>
      <c r="E384" s="29"/>
      <c r="F384" s="29"/>
      <c r="G384" s="36">
        <f t="shared" si="28"/>
        <v>0</v>
      </c>
      <c r="H384" s="33"/>
      <c r="I384" s="36" t="str">
        <f>IF(ISBLANK(C384),"",VLOOKUP($C384,Persediaan!$B$5:$Y$150,9,FALSE)*E384)</f>
        <v/>
      </c>
      <c r="J384" s="33"/>
      <c r="K384" s="36" t="str">
        <f t="shared" si="29"/>
        <v/>
      </c>
      <c r="L384" s="27" t="str">
        <f t="shared" si="30"/>
        <v/>
      </c>
    </row>
    <row r="385" spans="1:12">
      <c r="A385" s="27" t="str">
        <f t="shared" si="27"/>
        <v/>
      </c>
      <c r="B385" s="29"/>
      <c r="C385" s="29"/>
      <c r="D385" s="29"/>
      <c r="E385" s="29"/>
      <c r="F385" s="29"/>
      <c r="G385" s="36">
        <f t="shared" si="28"/>
        <v>0</v>
      </c>
      <c r="H385" s="33"/>
      <c r="I385" s="36" t="str">
        <f>IF(ISBLANK(C385),"",VLOOKUP($C385,Persediaan!$B$5:$Y$150,9,FALSE)*E385)</f>
        <v/>
      </c>
      <c r="J385" s="33"/>
      <c r="K385" s="36" t="str">
        <f t="shared" si="29"/>
        <v/>
      </c>
      <c r="L385" s="27" t="str">
        <f t="shared" si="30"/>
        <v/>
      </c>
    </row>
    <row r="386" spans="1:12">
      <c r="A386" s="27" t="str">
        <f t="shared" si="27"/>
        <v/>
      </c>
      <c r="B386" s="29"/>
      <c r="C386" s="29"/>
      <c r="D386" s="29"/>
      <c r="E386" s="29"/>
      <c r="F386" s="29"/>
      <c r="G386" s="36">
        <f t="shared" si="28"/>
        <v>0</v>
      </c>
      <c r="H386" s="33"/>
      <c r="I386" s="36" t="str">
        <f>IF(ISBLANK(C386),"",VLOOKUP($C386,Persediaan!$B$5:$Y$150,9,FALSE)*E386)</f>
        <v/>
      </c>
      <c r="J386" s="33"/>
      <c r="K386" s="36" t="str">
        <f t="shared" si="29"/>
        <v/>
      </c>
      <c r="L386" s="27" t="str">
        <f t="shared" si="30"/>
        <v/>
      </c>
    </row>
    <row r="387" spans="1:12">
      <c r="A387" s="27" t="str">
        <f t="shared" si="27"/>
        <v/>
      </c>
      <c r="B387" s="29"/>
      <c r="C387" s="29"/>
      <c r="D387" s="29"/>
      <c r="E387" s="29"/>
      <c r="F387" s="29"/>
      <c r="G387" s="36">
        <f t="shared" si="28"/>
        <v>0</v>
      </c>
      <c r="H387" s="33"/>
      <c r="I387" s="36" t="str">
        <f>IF(ISBLANK(C387),"",VLOOKUP($C387,Persediaan!$B$5:$Y$150,9,FALSE)*E387)</f>
        <v/>
      </c>
      <c r="J387" s="33"/>
      <c r="K387" s="36" t="str">
        <f t="shared" si="29"/>
        <v/>
      </c>
      <c r="L387" s="27" t="str">
        <f t="shared" si="30"/>
        <v/>
      </c>
    </row>
    <row r="388" spans="1:12">
      <c r="A388" s="27" t="str">
        <f t="shared" si="27"/>
        <v/>
      </c>
      <c r="B388" s="29"/>
      <c r="C388" s="29"/>
      <c r="D388" s="29"/>
      <c r="E388" s="29"/>
      <c r="F388" s="29"/>
      <c r="G388" s="36">
        <f t="shared" si="28"/>
        <v>0</v>
      </c>
      <c r="H388" s="33"/>
      <c r="I388" s="36" t="str">
        <f>IF(ISBLANK(C388),"",VLOOKUP($C388,Persediaan!$B$5:$Y$150,9,FALSE)*E388)</f>
        <v/>
      </c>
      <c r="J388" s="33"/>
      <c r="K388" s="36" t="str">
        <f t="shared" si="29"/>
        <v/>
      </c>
      <c r="L388" s="27" t="str">
        <f t="shared" si="30"/>
        <v/>
      </c>
    </row>
    <row r="389" spans="1:12">
      <c r="A389" s="27" t="str">
        <f t="shared" si="27"/>
        <v/>
      </c>
      <c r="B389" s="29"/>
      <c r="C389" s="29"/>
      <c r="D389" s="29"/>
      <c r="E389" s="29"/>
      <c r="F389" s="29"/>
      <c r="G389" s="36">
        <f t="shared" si="28"/>
        <v>0</v>
      </c>
      <c r="H389" s="33"/>
      <c r="I389" s="36" t="str">
        <f>IF(ISBLANK(C389),"",VLOOKUP($C389,Persediaan!$B$5:$Y$150,9,FALSE)*E389)</f>
        <v/>
      </c>
      <c r="J389" s="33"/>
      <c r="K389" s="36" t="str">
        <f t="shared" si="29"/>
        <v/>
      </c>
      <c r="L389" s="27" t="str">
        <f t="shared" si="30"/>
        <v/>
      </c>
    </row>
    <row r="390" spans="1:12">
      <c r="A390" s="27" t="str">
        <f t="shared" ref="A390:A453" si="31">IF(ISBLANK(B390),"",A389+1)</f>
        <v/>
      </c>
      <c r="B390" s="29"/>
      <c r="C390" s="29"/>
      <c r="D390" s="29"/>
      <c r="E390" s="29"/>
      <c r="F390" s="29"/>
      <c r="G390" s="36">
        <f t="shared" si="28"/>
        <v>0</v>
      </c>
      <c r="H390" s="33"/>
      <c r="I390" s="36" t="str">
        <f>IF(ISBLANK(C390),"",VLOOKUP($C390,Persediaan!$B$5:$Y$150,9,FALSE)*E390)</f>
        <v/>
      </c>
      <c r="J390" s="33"/>
      <c r="K390" s="36" t="str">
        <f t="shared" si="29"/>
        <v/>
      </c>
      <c r="L390" s="27" t="str">
        <f t="shared" si="30"/>
        <v/>
      </c>
    </row>
    <row r="391" spans="1:12">
      <c r="A391" s="27" t="str">
        <f t="shared" si="31"/>
        <v/>
      </c>
      <c r="B391" s="29"/>
      <c r="C391" s="29"/>
      <c r="D391" s="29"/>
      <c r="E391" s="29"/>
      <c r="F391" s="29"/>
      <c r="G391" s="36">
        <f t="shared" si="28"/>
        <v>0</v>
      </c>
      <c r="H391" s="33"/>
      <c r="I391" s="36" t="str">
        <f>IF(ISBLANK(C391),"",VLOOKUP($C391,Persediaan!$B$5:$Y$150,9,FALSE)*E391)</f>
        <v/>
      </c>
      <c r="J391" s="33"/>
      <c r="K391" s="36" t="str">
        <f t="shared" si="29"/>
        <v/>
      </c>
      <c r="L391" s="27" t="str">
        <f t="shared" si="30"/>
        <v/>
      </c>
    </row>
    <row r="392" spans="1:12">
      <c r="A392" s="27" t="str">
        <f t="shared" si="31"/>
        <v/>
      </c>
      <c r="B392" s="29"/>
      <c r="C392" s="29"/>
      <c r="D392" s="29"/>
      <c r="E392" s="29"/>
      <c r="F392" s="29"/>
      <c r="G392" s="36">
        <f t="shared" si="28"/>
        <v>0</v>
      </c>
      <c r="H392" s="33"/>
      <c r="I392" s="36" t="str">
        <f>IF(ISBLANK(C392),"",VLOOKUP($C392,Persediaan!$B$5:$Y$150,9,FALSE)*E392)</f>
        <v/>
      </c>
      <c r="J392" s="33"/>
      <c r="K392" s="36" t="str">
        <f t="shared" si="29"/>
        <v/>
      </c>
      <c r="L392" s="27" t="str">
        <f t="shared" si="30"/>
        <v/>
      </c>
    </row>
    <row r="393" spans="1:12">
      <c r="A393" s="27" t="str">
        <f t="shared" si="31"/>
        <v/>
      </c>
      <c r="B393" s="29"/>
      <c r="C393" s="29"/>
      <c r="D393" s="29"/>
      <c r="E393" s="29"/>
      <c r="F393" s="29"/>
      <c r="G393" s="36">
        <f t="shared" si="28"/>
        <v>0</v>
      </c>
      <c r="H393" s="33"/>
      <c r="I393" s="36" t="str">
        <f>IF(ISBLANK(C393),"",VLOOKUP($C393,Persediaan!$B$5:$Y$150,9,FALSE)*E393)</f>
        <v/>
      </c>
      <c r="J393" s="33"/>
      <c r="K393" s="36" t="str">
        <f t="shared" si="29"/>
        <v/>
      </c>
      <c r="L393" s="27" t="str">
        <f t="shared" si="30"/>
        <v/>
      </c>
    </row>
    <row r="394" spans="1:12">
      <c r="A394" s="27" t="str">
        <f t="shared" si="31"/>
        <v/>
      </c>
      <c r="B394" s="29"/>
      <c r="C394" s="29"/>
      <c r="D394" s="29"/>
      <c r="E394" s="29"/>
      <c r="F394" s="29"/>
      <c r="G394" s="36">
        <f t="shared" si="28"/>
        <v>0</v>
      </c>
      <c r="H394" s="33"/>
      <c r="I394" s="36" t="str">
        <f>IF(ISBLANK(C394),"",VLOOKUP($C394,Persediaan!$B$5:$Y$150,9,FALSE)*E394)</f>
        <v/>
      </c>
      <c r="J394" s="33"/>
      <c r="K394" s="36" t="str">
        <f t="shared" si="29"/>
        <v/>
      </c>
      <c r="L394" s="27" t="str">
        <f t="shared" si="30"/>
        <v/>
      </c>
    </row>
    <row r="395" spans="1:12">
      <c r="A395" s="27" t="str">
        <f t="shared" si="31"/>
        <v/>
      </c>
      <c r="B395" s="29"/>
      <c r="C395" s="29"/>
      <c r="D395" s="29"/>
      <c r="E395" s="29"/>
      <c r="F395" s="29"/>
      <c r="G395" s="36">
        <f t="shared" si="28"/>
        <v>0</v>
      </c>
      <c r="H395" s="33"/>
      <c r="I395" s="36" t="str">
        <f>IF(ISBLANK(C395),"",VLOOKUP($C395,Persediaan!$B$5:$Y$150,9,FALSE)*E395)</f>
        <v/>
      </c>
      <c r="J395" s="33"/>
      <c r="K395" s="36" t="str">
        <f t="shared" si="29"/>
        <v/>
      </c>
      <c r="L395" s="27" t="str">
        <f t="shared" si="30"/>
        <v/>
      </c>
    </row>
    <row r="396" spans="1:12">
      <c r="A396" s="27" t="str">
        <f t="shared" si="31"/>
        <v/>
      </c>
      <c r="B396" s="29"/>
      <c r="C396" s="29"/>
      <c r="D396" s="29"/>
      <c r="E396" s="29"/>
      <c r="F396" s="29"/>
      <c r="G396" s="36">
        <f t="shared" si="28"/>
        <v>0</v>
      </c>
      <c r="H396" s="33"/>
      <c r="I396" s="36" t="str">
        <f>IF(ISBLANK(C396),"",VLOOKUP($C396,Persediaan!$B$5:$Y$150,9,FALSE)*E396)</f>
        <v/>
      </c>
      <c r="J396" s="33"/>
      <c r="K396" s="36" t="str">
        <f t="shared" si="29"/>
        <v/>
      </c>
      <c r="L396" s="27" t="str">
        <f t="shared" si="30"/>
        <v/>
      </c>
    </row>
    <row r="397" spans="1:12">
      <c r="A397" s="27" t="str">
        <f t="shared" si="31"/>
        <v/>
      </c>
      <c r="B397" s="29"/>
      <c r="C397" s="29"/>
      <c r="D397" s="29"/>
      <c r="E397" s="29"/>
      <c r="F397" s="29"/>
      <c r="G397" s="36">
        <f t="shared" si="28"/>
        <v>0</v>
      </c>
      <c r="H397" s="33"/>
      <c r="I397" s="36" t="str">
        <f>IF(ISBLANK(C397),"",VLOOKUP($C397,Persediaan!$B$5:$Y$150,9,FALSE)*E397)</f>
        <v/>
      </c>
      <c r="J397" s="33"/>
      <c r="K397" s="36" t="str">
        <f t="shared" si="29"/>
        <v/>
      </c>
      <c r="L397" s="27" t="str">
        <f t="shared" si="30"/>
        <v/>
      </c>
    </row>
    <row r="398" spans="1:12">
      <c r="A398" s="27" t="str">
        <f t="shared" si="31"/>
        <v/>
      </c>
      <c r="B398" s="29"/>
      <c r="C398" s="29"/>
      <c r="D398" s="29"/>
      <c r="E398" s="29"/>
      <c r="F398" s="29"/>
      <c r="G398" s="36">
        <f t="shared" si="28"/>
        <v>0</v>
      </c>
      <c r="H398" s="33"/>
      <c r="I398" s="36" t="str">
        <f>IF(ISBLANK(C398),"",VLOOKUP($C398,Persediaan!$B$5:$Y$150,9,FALSE)*E398)</f>
        <v/>
      </c>
      <c r="J398" s="33"/>
      <c r="K398" s="36" t="str">
        <f t="shared" si="29"/>
        <v/>
      </c>
      <c r="L398" s="27" t="str">
        <f t="shared" si="30"/>
        <v/>
      </c>
    </row>
    <row r="399" spans="1:12">
      <c r="A399" s="27" t="str">
        <f t="shared" si="31"/>
        <v/>
      </c>
      <c r="B399" s="29"/>
      <c r="C399" s="29"/>
      <c r="D399" s="29"/>
      <c r="E399" s="29"/>
      <c r="F399" s="29"/>
      <c r="G399" s="36">
        <f t="shared" si="28"/>
        <v>0</v>
      </c>
      <c r="H399" s="33"/>
      <c r="I399" s="36" t="str">
        <f>IF(ISBLANK(C399),"",VLOOKUP($C399,Persediaan!$B$5:$Y$150,9,FALSE)*E399)</f>
        <v/>
      </c>
      <c r="J399" s="33"/>
      <c r="K399" s="36" t="str">
        <f t="shared" si="29"/>
        <v/>
      </c>
      <c r="L399" s="27" t="str">
        <f t="shared" si="30"/>
        <v/>
      </c>
    </row>
    <row r="400" spans="1:12">
      <c r="A400" s="27" t="str">
        <f t="shared" si="31"/>
        <v/>
      </c>
      <c r="B400" s="29"/>
      <c r="C400" s="29"/>
      <c r="D400" s="29"/>
      <c r="E400" s="29"/>
      <c r="F400" s="29"/>
      <c r="G400" s="36">
        <f t="shared" si="28"/>
        <v>0</v>
      </c>
      <c r="H400" s="33"/>
      <c r="I400" s="36" t="str">
        <f>IF(ISBLANK(C400),"",VLOOKUP($C400,Persediaan!$B$5:$Y$150,9,FALSE)*E400)</f>
        <v/>
      </c>
      <c r="J400" s="33"/>
      <c r="K400" s="36" t="str">
        <f t="shared" si="29"/>
        <v/>
      </c>
      <c r="L400" s="27" t="str">
        <f t="shared" si="30"/>
        <v/>
      </c>
    </row>
    <row r="401" spans="1:12">
      <c r="A401" s="27" t="str">
        <f t="shared" si="31"/>
        <v/>
      </c>
      <c r="B401" s="29"/>
      <c r="C401" s="29"/>
      <c r="D401" s="29"/>
      <c r="E401" s="29"/>
      <c r="F401" s="29"/>
      <c r="G401" s="36">
        <f t="shared" si="28"/>
        <v>0</v>
      </c>
      <c r="H401" s="33"/>
      <c r="I401" s="36" t="str">
        <f>IF(ISBLANK(C401),"",VLOOKUP($C401,Persediaan!$B$5:$Y$150,9,FALSE)*E401)</f>
        <v/>
      </c>
      <c r="J401" s="33"/>
      <c r="K401" s="36" t="str">
        <f t="shared" si="29"/>
        <v/>
      </c>
      <c r="L401" s="27" t="str">
        <f t="shared" si="30"/>
        <v/>
      </c>
    </row>
    <row r="402" spans="1:12">
      <c r="A402" s="27" t="str">
        <f t="shared" si="31"/>
        <v/>
      </c>
      <c r="B402" s="29"/>
      <c r="C402" s="29"/>
      <c r="D402" s="29"/>
      <c r="E402" s="29"/>
      <c r="F402" s="29"/>
      <c r="G402" s="36">
        <f t="shared" si="28"/>
        <v>0</v>
      </c>
      <c r="H402" s="33"/>
      <c r="I402" s="36" t="str">
        <f>IF(ISBLANK(C402),"",VLOOKUP($C402,Persediaan!$B$5:$Y$150,9,FALSE)*E402)</f>
        <v/>
      </c>
      <c r="J402" s="33"/>
      <c r="K402" s="36" t="str">
        <f t="shared" si="29"/>
        <v/>
      </c>
      <c r="L402" s="27" t="str">
        <f t="shared" si="30"/>
        <v/>
      </c>
    </row>
    <row r="403" spans="1:12">
      <c r="A403" s="27" t="str">
        <f t="shared" si="31"/>
        <v/>
      </c>
      <c r="B403" s="29"/>
      <c r="C403" s="29"/>
      <c r="D403" s="29"/>
      <c r="E403" s="29"/>
      <c r="F403" s="29"/>
      <c r="G403" s="36">
        <f t="shared" si="28"/>
        <v>0</v>
      </c>
      <c r="H403" s="33"/>
      <c r="I403" s="36" t="str">
        <f>IF(ISBLANK(C403),"",VLOOKUP($C403,Persediaan!$B$5:$Y$150,9,FALSE)*E403)</f>
        <v/>
      </c>
      <c r="J403" s="33"/>
      <c r="K403" s="36" t="str">
        <f t="shared" si="29"/>
        <v/>
      </c>
      <c r="L403" s="27" t="str">
        <f t="shared" si="30"/>
        <v/>
      </c>
    </row>
    <row r="404" spans="1:12">
      <c r="A404" s="27" t="str">
        <f t="shared" si="31"/>
        <v/>
      </c>
      <c r="B404" s="29"/>
      <c r="C404" s="29"/>
      <c r="D404" s="29"/>
      <c r="E404" s="29"/>
      <c r="F404" s="29"/>
      <c r="G404" s="36">
        <f t="shared" si="28"/>
        <v>0</v>
      </c>
      <c r="H404" s="33"/>
      <c r="I404" s="36" t="str">
        <f>IF(ISBLANK(C404),"",VLOOKUP($C404,Persediaan!$B$5:$Y$150,9,FALSE)*E404)</f>
        <v/>
      </c>
      <c r="J404" s="33"/>
      <c r="K404" s="36" t="str">
        <f t="shared" si="29"/>
        <v/>
      </c>
      <c r="L404" s="27" t="str">
        <f t="shared" si="30"/>
        <v/>
      </c>
    </row>
    <row r="405" spans="1:12">
      <c r="A405" s="27" t="str">
        <f t="shared" si="31"/>
        <v/>
      </c>
      <c r="B405" s="29"/>
      <c r="C405" s="29"/>
      <c r="D405" s="29"/>
      <c r="E405" s="29"/>
      <c r="F405" s="29"/>
      <c r="G405" s="36">
        <f t="shared" si="28"/>
        <v>0</v>
      </c>
      <c r="H405" s="33"/>
      <c r="I405" s="36" t="str">
        <f>IF(ISBLANK(C405),"",VLOOKUP($C405,Persediaan!$B$5:$Y$150,9,FALSE)*E405)</f>
        <v/>
      </c>
      <c r="J405" s="33"/>
      <c r="K405" s="36" t="str">
        <f t="shared" si="29"/>
        <v/>
      </c>
      <c r="L405" s="27" t="str">
        <f t="shared" si="30"/>
        <v/>
      </c>
    </row>
    <row r="406" spans="1:12">
      <c r="A406" s="27" t="str">
        <f t="shared" si="31"/>
        <v/>
      </c>
      <c r="B406" s="29"/>
      <c r="C406" s="29"/>
      <c r="D406" s="29"/>
      <c r="E406" s="29"/>
      <c r="F406" s="29"/>
      <c r="G406" s="36">
        <f t="shared" si="28"/>
        <v>0</v>
      </c>
      <c r="H406" s="33"/>
      <c r="I406" s="36" t="str">
        <f>IF(ISBLANK(C406),"",VLOOKUP($C406,Persediaan!$B$5:$Y$150,9,FALSE)*E406)</f>
        <v/>
      </c>
      <c r="J406" s="33"/>
      <c r="K406" s="36" t="str">
        <f t="shared" si="29"/>
        <v/>
      </c>
      <c r="L406" s="27" t="str">
        <f t="shared" si="30"/>
        <v/>
      </c>
    </row>
    <row r="407" spans="1:12">
      <c r="A407" s="27" t="str">
        <f t="shared" si="31"/>
        <v/>
      </c>
      <c r="B407" s="29"/>
      <c r="C407" s="29"/>
      <c r="D407" s="29"/>
      <c r="E407" s="29"/>
      <c r="F407" s="29"/>
      <c r="G407" s="36">
        <f t="shared" si="28"/>
        <v>0</v>
      </c>
      <c r="H407" s="33"/>
      <c r="I407" s="36" t="str">
        <f>IF(ISBLANK(C407),"",VLOOKUP($C407,Persediaan!$B$5:$Y$150,9,FALSE)*E407)</f>
        <v/>
      </c>
      <c r="J407" s="33"/>
      <c r="K407" s="36" t="str">
        <f t="shared" si="29"/>
        <v/>
      </c>
      <c r="L407" s="27" t="str">
        <f t="shared" si="30"/>
        <v/>
      </c>
    </row>
    <row r="408" spans="1:12">
      <c r="A408" s="27" t="str">
        <f t="shared" si="31"/>
        <v/>
      </c>
      <c r="B408" s="29"/>
      <c r="C408" s="29"/>
      <c r="D408" s="29"/>
      <c r="E408" s="29"/>
      <c r="F408" s="29"/>
      <c r="G408" s="36">
        <f t="shared" si="28"/>
        <v>0</v>
      </c>
      <c r="H408" s="33"/>
      <c r="I408" s="36" t="str">
        <f>IF(ISBLANK(C408),"",VLOOKUP($C408,Persediaan!$B$5:$Y$150,9,FALSE)*E408)</f>
        <v/>
      </c>
      <c r="J408" s="33"/>
      <c r="K408" s="36" t="str">
        <f t="shared" si="29"/>
        <v/>
      </c>
      <c r="L408" s="27" t="str">
        <f t="shared" si="30"/>
        <v/>
      </c>
    </row>
    <row r="409" spans="1:12">
      <c r="A409" s="27" t="str">
        <f t="shared" si="31"/>
        <v/>
      </c>
      <c r="B409" s="29"/>
      <c r="C409" s="29"/>
      <c r="D409" s="29"/>
      <c r="E409" s="29"/>
      <c r="F409" s="29"/>
      <c r="G409" s="36">
        <f t="shared" si="28"/>
        <v>0</v>
      </c>
      <c r="H409" s="33"/>
      <c r="I409" s="36" t="str">
        <f>IF(ISBLANK(C409),"",VLOOKUP($C409,Persediaan!$B$5:$Y$150,9,FALSE)*E409)</f>
        <v/>
      </c>
      <c r="J409" s="33"/>
      <c r="K409" s="36" t="str">
        <f t="shared" si="29"/>
        <v/>
      </c>
      <c r="L409" s="27" t="str">
        <f t="shared" si="30"/>
        <v/>
      </c>
    </row>
    <row r="410" spans="1:12">
      <c r="A410" s="27" t="str">
        <f t="shared" si="31"/>
        <v/>
      </c>
      <c r="B410" s="29"/>
      <c r="C410" s="29"/>
      <c r="D410" s="29"/>
      <c r="E410" s="29"/>
      <c r="F410" s="29"/>
      <c r="G410" s="36">
        <f t="shared" si="28"/>
        <v>0</v>
      </c>
      <c r="H410" s="33"/>
      <c r="I410" s="36" t="str">
        <f>IF(ISBLANK(C410),"",VLOOKUP($C410,Persediaan!$B$5:$Y$150,9,FALSE)*E410)</f>
        <v/>
      </c>
      <c r="J410" s="33"/>
      <c r="K410" s="36" t="str">
        <f t="shared" si="29"/>
        <v/>
      </c>
      <c r="L410" s="27" t="str">
        <f t="shared" si="30"/>
        <v/>
      </c>
    </row>
    <row r="411" spans="1:12">
      <c r="A411" s="27" t="str">
        <f t="shared" si="31"/>
        <v/>
      </c>
      <c r="B411" s="29"/>
      <c r="C411" s="29"/>
      <c r="D411" s="29"/>
      <c r="E411" s="29"/>
      <c r="F411" s="29"/>
      <c r="G411" s="36">
        <f t="shared" si="28"/>
        <v>0</v>
      </c>
      <c r="H411" s="33"/>
      <c r="I411" s="36" t="str">
        <f>IF(ISBLANK(C411),"",VLOOKUP($C411,Persediaan!$B$5:$Y$150,9,FALSE)*E411)</f>
        <v/>
      </c>
      <c r="J411" s="33"/>
      <c r="K411" s="36" t="str">
        <f t="shared" si="29"/>
        <v/>
      </c>
      <c r="L411" s="27" t="str">
        <f t="shared" si="30"/>
        <v/>
      </c>
    </row>
    <row r="412" spans="1:12">
      <c r="A412" s="27" t="str">
        <f t="shared" si="31"/>
        <v/>
      </c>
      <c r="B412" s="29"/>
      <c r="C412" s="29"/>
      <c r="D412" s="29"/>
      <c r="E412" s="29"/>
      <c r="F412" s="29"/>
      <c r="G412" s="36">
        <f t="shared" si="28"/>
        <v>0</v>
      </c>
      <c r="H412" s="33"/>
      <c r="I412" s="36" t="str">
        <f>IF(ISBLANK(C412),"",VLOOKUP($C412,Persediaan!$B$5:$Y$150,9,FALSE)*E412)</f>
        <v/>
      </c>
      <c r="J412" s="33"/>
      <c r="K412" s="36" t="str">
        <f t="shared" si="29"/>
        <v/>
      </c>
      <c r="L412" s="27" t="str">
        <f t="shared" si="30"/>
        <v/>
      </c>
    </row>
    <row r="413" spans="1:12">
      <c r="A413" s="27" t="str">
        <f t="shared" si="31"/>
        <v/>
      </c>
      <c r="B413" s="29"/>
      <c r="C413" s="29"/>
      <c r="D413" s="29"/>
      <c r="E413" s="29"/>
      <c r="F413" s="29"/>
      <c r="G413" s="36">
        <f t="shared" si="28"/>
        <v>0</v>
      </c>
      <c r="H413" s="33"/>
      <c r="I413" s="36" t="str">
        <f>IF(ISBLANK(C413),"",VLOOKUP($C413,Persediaan!$B$5:$Y$150,9,FALSE)*E413)</f>
        <v/>
      </c>
      <c r="J413" s="33"/>
      <c r="K413" s="36" t="str">
        <f t="shared" si="29"/>
        <v/>
      </c>
      <c r="L413" s="27" t="str">
        <f t="shared" si="30"/>
        <v/>
      </c>
    </row>
    <row r="414" spans="1:12">
      <c r="A414" s="27" t="str">
        <f t="shared" si="31"/>
        <v/>
      </c>
      <c r="B414" s="29"/>
      <c r="C414" s="29"/>
      <c r="D414" s="29"/>
      <c r="E414" s="29"/>
      <c r="F414" s="29"/>
      <c r="G414" s="36">
        <f t="shared" si="28"/>
        <v>0</v>
      </c>
      <c r="H414" s="33"/>
      <c r="I414" s="36" t="str">
        <f>IF(ISBLANK(C414),"",VLOOKUP($C414,Persediaan!$B$5:$Y$150,9,FALSE)*E414)</f>
        <v/>
      </c>
      <c r="J414" s="33"/>
      <c r="K414" s="36" t="str">
        <f t="shared" si="29"/>
        <v/>
      </c>
      <c r="L414" s="27" t="str">
        <f t="shared" si="30"/>
        <v/>
      </c>
    </row>
    <row r="415" spans="1:12">
      <c r="A415" s="27" t="str">
        <f t="shared" si="31"/>
        <v/>
      </c>
      <c r="B415" s="29"/>
      <c r="C415" s="29"/>
      <c r="D415" s="29"/>
      <c r="E415" s="29"/>
      <c r="F415" s="29"/>
      <c r="G415" s="36">
        <f t="shared" si="28"/>
        <v>0</v>
      </c>
      <c r="H415" s="33"/>
      <c r="I415" s="36" t="str">
        <f>IF(ISBLANK(C415),"",VLOOKUP($C415,Persediaan!$B$5:$Y$150,9,FALSE)*E415)</f>
        <v/>
      </c>
      <c r="J415" s="33"/>
      <c r="K415" s="36" t="str">
        <f t="shared" si="29"/>
        <v/>
      </c>
      <c r="L415" s="27" t="str">
        <f t="shared" si="30"/>
        <v/>
      </c>
    </row>
    <row r="416" spans="1:12">
      <c r="A416" s="27" t="str">
        <f t="shared" si="31"/>
        <v/>
      </c>
      <c r="B416" s="29"/>
      <c r="C416" s="29"/>
      <c r="D416" s="29"/>
      <c r="E416" s="29"/>
      <c r="F416" s="29"/>
      <c r="G416" s="36">
        <f t="shared" ref="G416:G479" si="32">E416*F416</f>
        <v>0</v>
      </c>
      <c r="H416" s="33"/>
      <c r="I416" s="36" t="str">
        <f>IF(ISBLANK(C416),"",VLOOKUP($C416,Persediaan!$B$5:$Y$150,9,FALSE)*E416)</f>
        <v/>
      </c>
      <c r="J416" s="33"/>
      <c r="K416" s="36" t="str">
        <f t="shared" ref="K416:K479" si="33">IF(ISERROR(G416-H416-I416+J416),"",G416-H416-I416+J416)</f>
        <v/>
      </c>
      <c r="L416" s="27" t="str">
        <f t="shared" ref="L416:L479" si="34">IF(ISBLANK(B416),"",MONTH(B416))</f>
        <v/>
      </c>
    </row>
    <row r="417" spans="1:12">
      <c r="A417" s="27" t="str">
        <f t="shared" si="31"/>
        <v/>
      </c>
      <c r="B417" s="29"/>
      <c r="C417" s="29"/>
      <c r="D417" s="29"/>
      <c r="E417" s="29"/>
      <c r="F417" s="29"/>
      <c r="G417" s="36">
        <f t="shared" si="32"/>
        <v>0</v>
      </c>
      <c r="H417" s="33"/>
      <c r="I417" s="36" t="str">
        <f>IF(ISBLANK(C417),"",VLOOKUP($C417,Persediaan!$B$5:$Y$150,9,FALSE)*E417)</f>
        <v/>
      </c>
      <c r="J417" s="33"/>
      <c r="K417" s="36" t="str">
        <f t="shared" si="33"/>
        <v/>
      </c>
      <c r="L417" s="27" t="str">
        <f t="shared" si="34"/>
        <v/>
      </c>
    </row>
    <row r="418" spans="1:12">
      <c r="A418" s="27" t="str">
        <f t="shared" si="31"/>
        <v/>
      </c>
      <c r="B418" s="29"/>
      <c r="C418" s="29"/>
      <c r="D418" s="29"/>
      <c r="E418" s="29"/>
      <c r="F418" s="29"/>
      <c r="G418" s="36">
        <f t="shared" si="32"/>
        <v>0</v>
      </c>
      <c r="H418" s="33"/>
      <c r="I418" s="36" t="str">
        <f>IF(ISBLANK(C418),"",VLOOKUP($C418,Persediaan!$B$5:$Y$150,9,FALSE)*E418)</f>
        <v/>
      </c>
      <c r="J418" s="33"/>
      <c r="K418" s="36" t="str">
        <f t="shared" si="33"/>
        <v/>
      </c>
      <c r="L418" s="27" t="str">
        <f t="shared" si="34"/>
        <v/>
      </c>
    </row>
    <row r="419" spans="1:12">
      <c r="A419" s="27" t="str">
        <f t="shared" si="31"/>
        <v/>
      </c>
      <c r="B419" s="29"/>
      <c r="C419" s="29"/>
      <c r="D419" s="29"/>
      <c r="E419" s="29"/>
      <c r="F419" s="29"/>
      <c r="G419" s="36">
        <f t="shared" si="32"/>
        <v>0</v>
      </c>
      <c r="H419" s="33"/>
      <c r="I419" s="36" t="str">
        <f>IF(ISBLANK(C419),"",VLOOKUP($C419,Persediaan!$B$5:$Y$150,9,FALSE)*E419)</f>
        <v/>
      </c>
      <c r="J419" s="33"/>
      <c r="K419" s="36" t="str">
        <f t="shared" si="33"/>
        <v/>
      </c>
      <c r="L419" s="27" t="str">
        <f t="shared" si="34"/>
        <v/>
      </c>
    </row>
    <row r="420" spans="1:12">
      <c r="A420" s="27" t="str">
        <f t="shared" si="31"/>
        <v/>
      </c>
      <c r="B420" s="29"/>
      <c r="C420" s="29"/>
      <c r="D420" s="29"/>
      <c r="E420" s="29"/>
      <c r="F420" s="29"/>
      <c r="G420" s="36">
        <f t="shared" si="32"/>
        <v>0</v>
      </c>
      <c r="H420" s="33"/>
      <c r="I420" s="36" t="str">
        <f>IF(ISBLANK(C420),"",VLOOKUP($C420,Persediaan!$B$5:$Y$150,9,FALSE)*E420)</f>
        <v/>
      </c>
      <c r="J420" s="33"/>
      <c r="K420" s="36" t="str">
        <f t="shared" si="33"/>
        <v/>
      </c>
      <c r="L420" s="27" t="str">
        <f t="shared" si="34"/>
        <v/>
      </c>
    </row>
    <row r="421" spans="1:12">
      <c r="A421" s="27" t="str">
        <f t="shared" si="31"/>
        <v/>
      </c>
      <c r="B421" s="29"/>
      <c r="C421" s="29"/>
      <c r="D421" s="29"/>
      <c r="E421" s="29"/>
      <c r="F421" s="29"/>
      <c r="G421" s="36">
        <f t="shared" si="32"/>
        <v>0</v>
      </c>
      <c r="H421" s="33"/>
      <c r="I421" s="36" t="str">
        <f>IF(ISBLANK(C421),"",VLOOKUP($C421,Persediaan!$B$5:$Y$150,9,FALSE)*E421)</f>
        <v/>
      </c>
      <c r="J421" s="33"/>
      <c r="K421" s="36" t="str">
        <f t="shared" si="33"/>
        <v/>
      </c>
      <c r="L421" s="27" t="str">
        <f t="shared" si="34"/>
        <v/>
      </c>
    </row>
    <row r="422" spans="1:12">
      <c r="A422" s="27" t="str">
        <f t="shared" si="31"/>
        <v/>
      </c>
      <c r="B422" s="29"/>
      <c r="C422" s="29"/>
      <c r="D422" s="29"/>
      <c r="E422" s="29"/>
      <c r="F422" s="29"/>
      <c r="G422" s="36">
        <f t="shared" si="32"/>
        <v>0</v>
      </c>
      <c r="H422" s="33"/>
      <c r="I422" s="36" t="str">
        <f>IF(ISBLANK(C422),"",VLOOKUP($C422,Persediaan!$B$5:$Y$150,9,FALSE)*E422)</f>
        <v/>
      </c>
      <c r="J422" s="33"/>
      <c r="K422" s="36" t="str">
        <f t="shared" si="33"/>
        <v/>
      </c>
      <c r="L422" s="27" t="str">
        <f t="shared" si="34"/>
        <v/>
      </c>
    </row>
    <row r="423" spans="1:12">
      <c r="A423" s="27" t="str">
        <f t="shared" si="31"/>
        <v/>
      </c>
      <c r="B423" s="29"/>
      <c r="C423" s="29"/>
      <c r="D423" s="29"/>
      <c r="E423" s="29"/>
      <c r="F423" s="29"/>
      <c r="G423" s="36">
        <f t="shared" si="32"/>
        <v>0</v>
      </c>
      <c r="H423" s="33"/>
      <c r="I423" s="36" t="str">
        <f>IF(ISBLANK(C423),"",VLOOKUP($C423,Persediaan!$B$5:$Y$150,9,FALSE)*E423)</f>
        <v/>
      </c>
      <c r="J423" s="33"/>
      <c r="K423" s="36" t="str">
        <f t="shared" si="33"/>
        <v/>
      </c>
      <c r="L423" s="27" t="str">
        <f t="shared" si="34"/>
        <v/>
      </c>
    </row>
    <row r="424" spans="1:12">
      <c r="A424" s="27" t="str">
        <f t="shared" si="31"/>
        <v/>
      </c>
      <c r="B424" s="29"/>
      <c r="C424" s="29"/>
      <c r="D424" s="29"/>
      <c r="E424" s="29"/>
      <c r="F424" s="29"/>
      <c r="G424" s="36">
        <f t="shared" si="32"/>
        <v>0</v>
      </c>
      <c r="H424" s="33"/>
      <c r="I424" s="36" t="str">
        <f>IF(ISBLANK(C424),"",VLOOKUP($C424,Persediaan!$B$5:$Y$150,9,FALSE)*E424)</f>
        <v/>
      </c>
      <c r="J424" s="33"/>
      <c r="K424" s="36" t="str">
        <f t="shared" si="33"/>
        <v/>
      </c>
      <c r="L424" s="27" t="str">
        <f t="shared" si="34"/>
        <v/>
      </c>
    </row>
    <row r="425" spans="1:12">
      <c r="A425" s="27" t="str">
        <f t="shared" si="31"/>
        <v/>
      </c>
      <c r="B425" s="29"/>
      <c r="C425" s="29"/>
      <c r="D425" s="29"/>
      <c r="E425" s="29"/>
      <c r="F425" s="29"/>
      <c r="G425" s="36">
        <f t="shared" si="32"/>
        <v>0</v>
      </c>
      <c r="H425" s="33"/>
      <c r="I425" s="36" t="str">
        <f>IF(ISBLANK(C425),"",VLOOKUP($C425,Persediaan!$B$5:$Y$150,9,FALSE)*E425)</f>
        <v/>
      </c>
      <c r="J425" s="33"/>
      <c r="K425" s="36" t="str">
        <f t="shared" si="33"/>
        <v/>
      </c>
      <c r="L425" s="27" t="str">
        <f t="shared" si="34"/>
        <v/>
      </c>
    </row>
    <row r="426" spans="1:12">
      <c r="A426" s="27" t="str">
        <f t="shared" si="31"/>
        <v/>
      </c>
      <c r="B426" s="29"/>
      <c r="C426" s="29"/>
      <c r="D426" s="29"/>
      <c r="E426" s="29"/>
      <c r="F426" s="29"/>
      <c r="G426" s="36">
        <f t="shared" si="32"/>
        <v>0</v>
      </c>
      <c r="H426" s="33"/>
      <c r="I426" s="36" t="str">
        <f>IF(ISBLANK(C426),"",VLOOKUP($C426,Persediaan!$B$5:$Y$150,9,FALSE)*E426)</f>
        <v/>
      </c>
      <c r="J426" s="33"/>
      <c r="K426" s="36" t="str">
        <f t="shared" si="33"/>
        <v/>
      </c>
      <c r="L426" s="27" t="str">
        <f t="shared" si="34"/>
        <v/>
      </c>
    </row>
    <row r="427" spans="1:12">
      <c r="A427" s="27" t="str">
        <f t="shared" si="31"/>
        <v/>
      </c>
      <c r="B427" s="29"/>
      <c r="C427" s="29"/>
      <c r="D427" s="29"/>
      <c r="E427" s="29"/>
      <c r="F427" s="29"/>
      <c r="G427" s="36">
        <f t="shared" si="32"/>
        <v>0</v>
      </c>
      <c r="H427" s="33"/>
      <c r="I427" s="36" t="str">
        <f>IF(ISBLANK(C427),"",VLOOKUP($C427,Persediaan!$B$5:$Y$150,9,FALSE)*E427)</f>
        <v/>
      </c>
      <c r="J427" s="33"/>
      <c r="K427" s="36" t="str">
        <f t="shared" si="33"/>
        <v/>
      </c>
      <c r="L427" s="27" t="str">
        <f t="shared" si="34"/>
        <v/>
      </c>
    </row>
    <row r="428" spans="1:12">
      <c r="A428" s="27" t="str">
        <f t="shared" si="31"/>
        <v/>
      </c>
      <c r="B428" s="29"/>
      <c r="C428" s="29"/>
      <c r="D428" s="29"/>
      <c r="E428" s="29"/>
      <c r="F428" s="29"/>
      <c r="G428" s="36">
        <f t="shared" si="32"/>
        <v>0</v>
      </c>
      <c r="H428" s="33"/>
      <c r="I428" s="36" t="str">
        <f>IF(ISBLANK(C428),"",VLOOKUP($C428,Persediaan!$B$5:$Y$150,9,FALSE)*E428)</f>
        <v/>
      </c>
      <c r="J428" s="33"/>
      <c r="K428" s="36" t="str">
        <f t="shared" si="33"/>
        <v/>
      </c>
      <c r="L428" s="27" t="str">
        <f t="shared" si="34"/>
        <v/>
      </c>
    </row>
    <row r="429" spans="1:12">
      <c r="A429" s="27" t="str">
        <f t="shared" si="31"/>
        <v/>
      </c>
      <c r="B429" s="29"/>
      <c r="C429" s="29"/>
      <c r="D429" s="29"/>
      <c r="E429" s="29"/>
      <c r="F429" s="29"/>
      <c r="G429" s="36">
        <f t="shared" si="32"/>
        <v>0</v>
      </c>
      <c r="H429" s="33"/>
      <c r="I429" s="36" t="str">
        <f>IF(ISBLANK(C429),"",VLOOKUP($C429,Persediaan!$B$5:$Y$150,9,FALSE)*E429)</f>
        <v/>
      </c>
      <c r="J429" s="33"/>
      <c r="K429" s="36" t="str">
        <f t="shared" si="33"/>
        <v/>
      </c>
      <c r="L429" s="27" t="str">
        <f t="shared" si="34"/>
        <v/>
      </c>
    </row>
    <row r="430" spans="1:12">
      <c r="A430" s="27" t="str">
        <f t="shared" si="31"/>
        <v/>
      </c>
      <c r="B430" s="29"/>
      <c r="C430" s="29"/>
      <c r="D430" s="29"/>
      <c r="E430" s="29"/>
      <c r="F430" s="29"/>
      <c r="G430" s="36">
        <f t="shared" si="32"/>
        <v>0</v>
      </c>
      <c r="H430" s="33"/>
      <c r="I430" s="36" t="str">
        <f>IF(ISBLANK(C430),"",VLOOKUP($C430,Persediaan!$B$5:$Y$150,9,FALSE)*E430)</f>
        <v/>
      </c>
      <c r="J430" s="33"/>
      <c r="K430" s="36" t="str">
        <f t="shared" si="33"/>
        <v/>
      </c>
      <c r="L430" s="27" t="str">
        <f t="shared" si="34"/>
        <v/>
      </c>
    </row>
    <row r="431" spans="1:12">
      <c r="A431" s="27" t="str">
        <f t="shared" si="31"/>
        <v/>
      </c>
      <c r="B431" s="29"/>
      <c r="C431" s="29"/>
      <c r="D431" s="29"/>
      <c r="E431" s="29"/>
      <c r="F431" s="29"/>
      <c r="G431" s="36">
        <f t="shared" si="32"/>
        <v>0</v>
      </c>
      <c r="H431" s="33"/>
      <c r="I431" s="36" t="str">
        <f>IF(ISBLANK(C431),"",VLOOKUP($C431,Persediaan!$B$5:$Y$150,9,FALSE)*E431)</f>
        <v/>
      </c>
      <c r="J431" s="33"/>
      <c r="K431" s="36" t="str">
        <f t="shared" si="33"/>
        <v/>
      </c>
      <c r="L431" s="27" t="str">
        <f t="shared" si="34"/>
        <v/>
      </c>
    </row>
    <row r="432" spans="1:12">
      <c r="A432" s="27" t="str">
        <f t="shared" si="31"/>
        <v/>
      </c>
      <c r="B432" s="29"/>
      <c r="C432" s="29"/>
      <c r="D432" s="29"/>
      <c r="E432" s="29"/>
      <c r="F432" s="29"/>
      <c r="G432" s="36">
        <f t="shared" si="32"/>
        <v>0</v>
      </c>
      <c r="H432" s="33"/>
      <c r="I432" s="36" t="str">
        <f>IF(ISBLANK(C432),"",VLOOKUP($C432,Persediaan!$B$5:$Y$150,9,FALSE)*E432)</f>
        <v/>
      </c>
      <c r="J432" s="33"/>
      <c r="K432" s="36" t="str">
        <f t="shared" si="33"/>
        <v/>
      </c>
      <c r="L432" s="27" t="str">
        <f t="shared" si="34"/>
        <v/>
      </c>
    </row>
    <row r="433" spans="1:12">
      <c r="A433" s="27" t="str">
        <f t="shared" si="31"/>
        <v/>
      </c>
      <c r="B433" s="29"/>
      <c r="C433" s="29"/>
      <c r="D433" s="29"/>
      <c r="E433" s="29"/>
      <c r="F433" s="29"/>
      <c r="G433" s="36">
        <f t="shared" si="32"/>
        <v>0</v>
      </c>
      <c r="H433" s="33"/>
      <c r="I433" s="36" t="str">
        <f>IF(ISBLANK(C433),"",VLOOKUP($C433,Persediaan!$B$5:$Y$150,9,FALSE)*E433)</f>
        <v/>
      </c>
      <c r="J433" s="33"/>
      <c r="K433" s="36" t="str">
        <f t="shared" si="33"/>
        <v/>
      </c>
      <c r="L433" s="27" t="str">
        <f t="shared" si="34"/>
        <v/>
      </c>
    </row>
    <row r="434" spans="1:12">
      <c r="A434" s="27" t="str">
        <f t="shared" si="31"/>
        <v/>
      </c>
      <c r="B434" s="29"/>
      <c r="C434" s="29"/>
      <c r="D434" s="29"/>
      <c r="E434" s="29"/>
      <c r="F434" s="29"/>
      <c r="G434" s="36">
        <f t="shared" si="32"/>
        <v>0</v>
      </c>
      <c r="H434" s="33"/>
      <c r="I434" s="36" t="str">
        <f>IF(ISBLANK(C434),"",VLOOKUP($C434,Persediaan!$B$5:$Y$150,9,FALSE)*E434)</f>
        <v/>
      </c>
      <c r="J434" s="33"/>
      <c r="K434" s="36" t="str">
        <f t="shared" si="33"/>
        <v/>
      </c>
      <c r="L434" s="27" t="str">
        <f t="shared" si="34"/>
        <v/>
      </c>
    </row>
    <row r="435" spans="1:12">
      <c r="A435" s="27" t="str">
        <f t="shared" si="31"/>
        <v/>
      </c>
      <c r="B435" s="29"/>
      <c r="C435" s="29"/>
      <c r="D435" s="29"/>
      <c r="E435" s="29"/>
      <c r="F435" s="29"/>
      <c r="G435" s="36">
        <f t="shared" si="32"/>
        <v>0</v>
      </c>
      <c r="H435" s="33"/>
      <c r="I435" s="36" t="str">
        <f>IF(ISBLANK(C435),"",VLOOKUP($C435,Persediaan!$B$5:$Y$150,9,FALSE)*E435)</f>
        <v/>
      </c>
      <c r="J435" s="33"/>
      <c r="K435" s="36" t="str">
        <f t="shared" si="33"/>
        <v/>
      </c>
      <c r="L435" s="27" t="str">
        <f t="shared" si="34"/>
        <v/>
      </c>
    </row>
    <row r="436" spans="1:12">
      <c r="A436" s="27" t="str">
        <f t="shared" si="31"/>
        <v/>
      </c>
      <c r="B436" s="29"/>
      <c r="C436" s="29"/>
      <c r="D436" s="29"/>
      <c r="E436" s="29"/>
      <c r="F436" s="29"/>
      <c r="G436" s="36">
        <f t="shared" si="32"/>
        <v>0</v>
      </c>
      <c r="H436" s="33"/>
      <c r="I436" s="36" t="str">
        <f>IF(ISBLANK(C436),"",VLOOKUP($C436,Persediaan!$B$5:$Y$150,9,FALSE)*E436)</f>
        <v/>
      </c>
      <c r="J436" s="33"/>
      <c r="K436" s="36" t="str">
        <f t="shared" si="33"/>
        <v/>
      </c>
      <c r="L436" s="27" t="str">
        <f t="shared" si="34"/>
        <v/>
      </c>
    </row>
    <row r="437" spans="1:12">
      <c r="A437" s="27" t="str">
        <f t="shared" si="31"/>
        <v/>
      </c>
      <c r="B437" s="29"/>
      <c r="C437" s="29"/>
      <c r="D437" s="29"/>
      <c r="E437" s="29"/>
      <c r="F437" s="29"/>
      <c r="G437" s="36">
        <f t="shared" si="32"/>
        <v>0</v>
      </c>
      <c r="H437" s="33"/>
      <c r="I437" s="36" t="str">
        <f>IF(ISBLANK(C437),"",VLOOKUP($C437,Persediaan!$B$5:$Y$150,9,FALSE)*E437)</f>
        <v/>
      </c>
      <c r="J437" s="33"/>
      <c r="K437" s="36" t="str">
        <f t="shared" si="33"/>
        <v/>
      </c>
      <c r="L437" s="27" t="str">
        <f t="shared" si="34"/>
        <v/>
      </c>
    </row>
    <row r="438" spans="1:12">
      <c r="A438" s="27" t="str">
        <f t="shared" si="31"/>
        <v/>
      </c>
      <c r="B438" s="29"/>
      <c r="C438" s="29"/>
      <c r="D438" s="29"/>
      <c r="E438" s="29"/>
      <c r="F438" s="29"/>
      <c r="G438" s="36">
        <f t="shared" si="32"/>
        <v>0</v>
      </c>
      <c r="H438" s="33"/>
      <c r="I438" s="36" t="str">
        <f>IF(ISBLANK(C438),"",VLOOKUP($C438,Persediaan!$B$5:$Y$150,9,FALSE)*E438)</f>
        <v/>
      </c>
      <c r="J438" s="33"/>
      <c r="K438" s="36" t="str">
        <f t="shared" si="33"/>
        <v/>
      </c>
      <c r="L438" s="27" t="str">
        <f t="shared" si="34"/>
        <v/>
      </c>
    </row>
    <row r="439" spans="1:12">
      <c r="A439" s="27" t="str">
        <f t="shared" si="31"/>
        <v/>
      </c>
      <c r="B439" s="29"/>
      <c r="C439" s="29"/>
      <c r="D439" s="29"/>
      <c r="E439" s="29"/>
      <c r="F439" s="29"/>
      <c r="G439" s="36">
        <f t="shared" si="32"/>
        <v>0</v>
      </c>
      <c r="H439" s="33"/>
      <c r="I439" s="36" t="str">
        <f>IF(ISBLANK(C439),"",VLOOKUP($C439,Persediaan!$B$5:$Y$150,9,FALSE)*E439)</f>
        <v/>
      </c>
      <c r="J439" s="33"/>
      <c r="K439" s="36" t="str">
        <f t="shared" si="33"/>
        <v/>
      </c>
      <c r="L439" s="27" t="str">
        <f t="shared" si="34"/>
        <v/>
      </c>
    </row>
    <row r="440" spans="1:12">
      <c r="A440" s="27" t="str">
        <f t="shared" si="31"/>
        <v/>
      </c>
      <c r="B440" s="29"/>
      <c r="C440" s="29"/>
      <c r="D440" s="29"/>
      <c r="E440" s="29"/>
      <c r="F440" s="29"/>
      <c r="G440" s="36">
        <f t="shared" si="32"/>
        <v>0</v>
      </c>
      <c r="H440" s="33"/>
      <c r="I440" s="36" t="str">
        <f>IF(ISBLANK(C440),"",VLOOKUP($C440,Persediaan!$B$5:$Y$150,9,FALSE)*E440)</f>
        <v/>
      </c>
      <c r="J440" s="33"/>
      <c r="K440" s="36" t="str">
        <f t="shared" si="33"/>
        <v/>
      </c>
      <c r="L440" s="27" t="str">
        <f t="shared" si="34"/>
        <v/>
      </c>
    </row>
    <row r="441" spans="1:12">
      <c r="A441" s="27" t="str">
        <f t="shared" si="31"/>
        <v/>
      </c>
      <c r="B441" s="29"/>
      <c r="C441" s="29"/>
      <c r="D441" s="29"/>
      <c r="E441" s="29"/>
      <c r="F441" s="29"/>
      <c r="G441" s="36">
        <f t="shared" si="32"/>
        <v>0</v>
      </c>
      <c r="H441" s="33"/>
      <c r="I441" s="36" t="str">
        <f>IF(ISBLANK(C441),"",VLOOKUP($C441,Persediaan!$B$5:$Y$150,9,FALSE)*E441)</f>
        <v/>
      </c>
      <c r="J441" s="33"/>
      <c r="K441" s="36" t="str">
        <f t="shared" si="33"/>
        <v/>
      </c>
      <c r="L441" s="27" t="str">
        <f t="shared" si="34"/>
        <v/>
      </c>
    </row>
    <row r="442" spans="1:12">
      <c r="A442" s="27" t="str">
        <f t="shared" si="31"/>
        <v/>
      </c>
      <c r="B442" s="29"/>
      <c r="C442" s="29"/>
      <c r="D442" s="29"/>
      <c r="E442" s="29"/>
      <c r="F442" s="29"/>
      <c r="G442" s="36">
        <f t="shared" si="32"/>
        <v>0</v>
      </c>
      <c r="H442" s="33"/>
      <c r="I442" s="36" t="str">
        <f>IF(ISBLANK(C442),"",VLOOKUP($C442,Persediaan!$B$5:$Y$150,9,FALSE)*E442)</f>
        <v/>
      </c>
      <c r="J442" s="33"/>
      <c r="K442" s="36" t="str">
        <f t="shared" si="33"/>
        <v/>
      </c>
      <c r="L442" s="27" t="str">
        <f t="shared" si="34"/>
        <v/>
      </c>
    </row>
    <row r="443" spans="1:12">
      <c r="A443" s="27" t="str">
        <f t="shared" si="31"/>
        <v/>
      </c>
      <c r="B443" s="29"/>
      <c r="C443" s="29"/>
      <c r="D443" s="29"/>
      <c r="E443" s="29"/>
      <c r="F443" s="29"/>
      <c r="G443" s="36">
        <f t="shared" si="32"/>
        <v>0</v>
      </c>
      <c r="H443" s="33"/>
      <c r="I443" s="36" t="str">
        <f>IF(ISBLANK(C443),"",VLOOKUP($C443,Persediaan!$B$5:$Y$150,9,FALSE)*E443)</f>
        <v/>
      </c>
      <c r="J443" s="33"/>
      <c r="K443" s="36" t="str">
        <f t="shared" si="33"/>
        <v/>
      </c>
      <c r="L443" s="27" t="str">
        <f t="shared" si="34"/>
        <v/>
      </c>
    </row>
    <row r="444" spans="1:12">
      <c r="A444" s="27" t="str">
        <f t="shared" si="31"/>
        <v/>
      </c>
      <c r="B444" s="29"/>
      <c r="C444" s="29"/>
      <c r="D444" s="29"/>
      <c r="E444" s="29"/>
      <c r="F444" s="29"/>
      <c r="G444" s="36">
        <f t="shared" si="32"/>
        <v>0</v>
      </c>
      <c r="H444" s="33"/>
      <c r="I444" s="36" t="str">
        <f>IF(ISBLANK(C444),"",VLOOKUP($C444,Persediaan!$B$5:$Y$150,9,FALSE)*E444)</f>
        <v/>
      </c>
      <c r="J444" s="33"/>
      <c r="K444" s="36" t="str">
        <f t="shared" si="33"/>
        <v/>
      </c>
      <c r="L444" s="27" t="str">
        <f t="shared" si="34"/>
        <v/>
      </c>
    </row>
    <row r="445" spans="1:12">
      <c r="A445" s="27" t="str">
        <f t="shared" si="31"/>
        <v/>
      </c>
      <c r="B445" s="29"/>
      <c r="C445" s="29"/>
      <c r="D445" s="29"/>
      <c r="E445" s="29"/>
      <c r="F445" s="29"/>
      <c r="G445" s="36">
        <f t="shared" si="32"/>
        <v>0</v>
      </c>
      <c r="H445" s="33"/>
      <c r="I445" s="36" t="str">
        <f>IF(ISBLANK(C445),"",VLOOKUP($C445,Persediaan!$B$5:$Y$150,9,FALSE)*E445)</f>
        <v/>
      </c>
      <c r="J445" s="33"/>
      <c r="K445" s="36" t="str">
        <f t="shared" si="33"/>
        <v/>
      </c>
      <c r="L445" s="27" t="str">
        <f t="shared" si="34"/>
        <v/>
      </c>
    </row>
    <row r="446" spans="1:12">
      <c r="A446" s="27" t="str">
        <f t="shared" si="31"/>
        <v/>
      </c>
      <c r="B446" s="29"/>
      <c r="C446" s="29"/>
      <c r="D446" s="29"/>
      <c r="E446" s="29"/>
      <c r="F446" s="29"/>
      <c r="G446" s="36">
        <f t="shared" si="32"/>
        <v>0</v>
      </c>
      <c r="H446" s="33"/>
      <c r="I446" s="36" t="str">
        <f>IF(ISBLANK(C446),"",VLOOKUP($C446,Persediaan!$B$5:$Y$150,9,FALSE)*E446)</f>
        <v/>
      </c>
      <c r="J446" s="33"/>
      <c r="K446" s="36" t="str">
        <f t="shared" si="33"/>
        <v/>
      </c>
      <c r="L446" s="27" t="str">
        <f t="shared" si="34"/>
        <v/>
      </c>
    </row>
    <row r="447" spans="1:12">
      <c r="A447" s="27" t="str">
        <f t="shared" si="31"/>
        <v/>
      </c>
      <c r="B447" s="29"/>
      <c r="C447" s="29"/>
      <c r="D447" s="29"/>
      <c r="E447" s="29"/>
      <c r="F447" s="29"/>
      <c r="G447" s="36">
        <f t="shared" si="32"/>
        <v>0</v>
      </c>
      <c r="H447" s="33"/>
      <c r="I447" s="36" t="str">
        <f>IF(ISBLANK(C447),"",VLOOKUP($C447,Persediaan!$B$5:$Y$150,9,FALSE)*E447)</f>
        <v/>
      </c>
      <c r="J447" s="33"/>
      <c r="K447" s="36" t="str">
        <f t="shared" si="33"/>
        <v/>
      </c>
      <c r="L447" s="27" t="str">
        <f t="shared" si="34"/>
        <v/>
      </c>
    </row>
    <row r="448" spans="1:12">
      <c r="A448" s="27" t="str">
        <f t="shared" si="31"/>
        <v/>
      </c>
      <c r="B448" s="29"/>
      <c r="C448" s="29"/>
      <c r="D448" s="29"/>
      <c r="E448" s="29"/>
      <c r="F448" s="29"/>
      <c r="G448" s="36">
        <f t="shared" si="32"/>
        <v>0</v>
      </c>
      <c r="H448" s="33"/>
      <c r="I448" s="36" t="str">
        <f>IF(ISBLANK(C448),"",VLOOKUP($C448,Persediaan!$B$5:$Y$150,9,FALSE)*E448)</f>
        <v/>
      </c>
      <c r="J448" s="33"/>
      <c r="K448" s="36" t="str">
        <f t="shared" si="33"/>
        <v/>
      </c>
      <c r="L448" s="27" t="str">
        <f t="shared" si="34"/>
        <v/>
      </c>
    </row>
    <row r="449" spans="1:12">
      <c r="A449" s="27" t="str">
        <f t="shared" si="31"/>
        <v/>
      </c>
      <c r="B449" s="29"/>
      <c r="C449" s="29"/>
      <c r="D449" s="29"/>
      <c r="E449" s="29"/>
      <c r="F449" s="29"/>
      <c r="G449" s="36">
        <f t="shared" si="32"/>
        <v>0</v>
      </c>
      <c r="H449" s="33"/>
      <c r="I449" s="36" t="str">
        <f>IF(ISBLANK(C449),"",VLOOKUP($C449,Persediaan!$B$5:$Y$150,9,FALSE)*E449)</f>
        <v/>
      </c>
      <c r="J449" s="33"/>
      <c r="K449" s="36" t="str">
        <f t="shared" si="33"/>
        <v/>
      </c>
      <c r="L449" s="27" t="str">
        <f t="shared" si="34"/>
        <v/>
      </c>
    </row>
    <row r="450" spans="1:12">
      <c r="A450" s="27" t="str">
        <f t="shared" si="31"/>
        <v/>
      </c>
      <c r="B450" s="29"/>
      <c r="C450" s="29"/>
      <c r="D450" s="29"/>
      <c r="E450" s="29"/>
      <c r="F450" s="29"/>
      <c r="G450" s="36">
        <f t="shared" si="32"/>
        <v>0</v>
      </c>
      <c r="H450" s="33"/>
      <c r="I450" s="36" t="str">
        <f>IF(ISBLANK(C450),"",VLOOKUP($C450,Persediaan!$B$5:$Y$150,9,FALSE)*E450)</f>
        <v/>
      </c>
      <c r="J450" s="33"/>
      <c r="K450" s="36" t="str">
        <f t="shared" si="33"/>
        <v/>
      </c>
      <c r="L450" s="27" t="str">
        <f t="shared" si="34"/>
        <v/>
      </c>
    </row>
    <row r="451" spans="1:12">
      <c r="A451" s="27" t="str">
        <f t="shared" si="31"/>
        <v/>
      </c>
      <c r="B451" s="29"/>
      <c r="C451" s="29"/>
      <c r="D451" s="29"/>
      <c r="E451" s="29"/>
      <c r="F451" s="29"/>
      <c r="G451" s="36">
        <f t="shared" si="32"/>
        <v>0</v>
      </c>
      <c r="H451" s="33"/>
      <c r="I451" s="36" t="str">
        <f>IF(ISBLANK(C451),"",VLOOKUP($C451,Persediaan!$B$5:$Y$150,9,FALSE)*E451)</f>
        <v/>
      </c>
      <c r="J451" s="33"/>
      <c r="K451" s="36" t="str">
        <f t="shared" si="33"/>
        <v/>
      </c>
      <c r="L451" s="27" t="str">
        <f t="shared" si="34"/>
        <v/>
      </c>
    </row>
    <row r="452" spans="1:12">
      <c r="A452" s="27" t="str">
        <f t="shared" si="31"/>
        <v/>
      </c>
      <c r="B452" s="29"/>
      <c r="C452" s="29"/>
      <c r="D452" s="29"/>
      <c r="E452" s="29"/>
      <c r="F452" s="29"/>
      <c r="G452" s="36">
        <f t="shared" si="32"/>
        <v>0</v>
      </c>
      <c r="H452" s="33"/>
      <c r="I452" s="36" t="str">
        <f>IF(ISBLANK(C452),"",VLOOKUP($C452,Persediaan!$B$5:$Y$150,9,FALSE)*E452)</f>
        <v/>
      </c>
      <c r="J452" s="33"/>
      <c r="K452" s="36" t="str">
        <f t="shared" si="33"/>
        <v/>
      </c>
      <c r="L452" s="27" t="str">
        <f t="shared" si="34"/>
        <v/>
      </c>
    </row>
    <row r="453" spans="1:12">
      <c r="A453" s="27" t="str">
        <f t="shared" si="31"/>
        <v/>
      </c>
      <c r="B453" s="29"/>
      <c r="C453" s="29"/>
      <c r="D453" s="29"/>
      <c r="E453" s="29"/>
      <c r="F453" s="29"/>
      <c r="G453" s="36">
        <f t="shared" si="32"/>
        <v>0</v>
      </c>
      <c r="H453" s="33"/>
      <c r="I453" s="36" t="str">
        <f>IF(ISBLANK(C453),"",VLOOKUP($C453,Persediaan!$B$5:$Y$150,9,FALSE)*E453)</f>
        <v/>
      </c>
      <c r="J453" s="33"/>
      <c r="K453" s="36" t="str">
        <f t="shared" si="33"/>
        <v/>
      </c>
      <c r="L453" s="27" t="str">
        <f t="shared" si="34"/>
        <v/>
      </c>
    </row>
    <row r="454" spans="1:12">
      <c r="A454" s="27" t="str">
        <f t="shared" ref="A454:A517" si="35">IF(ISBLANK(B454),"",A453+1)</f>
        <v/>
      </c>
      <c r="B454" s="29"/>
      <c r="C454" s="29"/>
      <c r="D454" s="29"/>
      <c r="E454" s="29"/>
      <c r="F454" s="29"/>
      <c r="G454" s="36">
        <f t="shared" si="32"/>
        <v>0</v>
      </c>
      <c r="H454" s="33"/>
      <c r="I454" s="36" t="str">
        <f>IF(ISBLANK(C454),"",VLOOKUP($C454,Persediaan!$B$5:$Y$150,9,FALSE)*E454)</f>
        <v/>
      </c>
      <c r="J454" s="33"/>
      <c r="K454" s="36" t="str">
        <f t="shared" si="33"/>
        <v/>
      </c>
      <c r="L454" s="27" t="str">
        <f t="shared" si="34"/>
        <v/>
      </c>
    </row>
    <row r="455" spans="1:12">
      <c r="A455" s="27" t="str">
        <f t="shared" si="35"/>
        <v/>
      </c>
      <c r="B455" s="29"/>
      <c r="C455" s="29"/>
      <c r="D455" s="29"/>
      <c r="E455" s="29"/>
      <c r="F455" s="29"/>
      <c r="G455" s="36">
        <f t="shared" si="32"/>
        <v>0</v>
      </c>
      <c r="H455" s="33"/>
      <c r="I455" s="36" t="str">
        <f>IF(ISBLANK(C455),"",VLOOKUP($C455,Persediaan!$B$5:$Y$150,9,FALSE)*E455)</f>
        <v/>
      </c>
      <c r="J455" s="33"/>
      <c r="K455" s="36" t="str">
        <f t="shared" si="33"/>
        <v/>
      </c>
      <c r="L455" s="27" t="str">
        <f t="shared" si="34"/>
        <v/>
      </c>
    </row>
    <row r="456" spans="1:12">
      <c r="A456" s="27" t="str">
        <f t="shared" si="35"/>
        <v/>
      </c>
      <c r="B456" s="29"/>
      <c r="C456" s="29"/>
      <c r="D456" s="29"/>
      <c r="E456" s="29"/>
      <c r="F456" s="29"/>
      <c r="G456" s="36">
        <f t="shared" si="32"/>
        <v>0</v>
      </c>
      <c r="H456" s="33"/>
      <c r="I456" s="36" t="str">
        <f>IF(ISBLANK(C456),"",VLOOKUP($C456,Persediaan!$B$5:$Y$150,9,FALSE)*E456)</f>
        <v/>
      </c>
      <c r="J456" s="33"/>
      <c r="K456" s="36" t="str">
        <f t="shared" si="33"/>
        <v/>
      </c>
      <c r="L456" s="27" t="str">
        <f t="shared" si="34"/>
        <v/>
      </c>
    </row>
    <row r="457" spans="1:12">
      <c r="A457" s="27" t="str">
        <f t="shared" si="35"/>
        <v/>
      </c>
      <c r="B457" s="29"/>
      <c r="C457" s="29"/>
      <c r="D457" s="29"/>
      <c r="E457" s="29"/>
      <c r="F457" s="29"/>
      <c r="G457" s="36">
        <f t="shared" si="32"/>
        <v>0</v>
      </c>
      <c r="H457" s="33"/>
      <c r="I457" s="36" t="str">
        <f>IF(ISBLANK(C457),"",VLOOKUP($C457,Persediaan!$B$5:$Y$150,9,FALSE)*E457)</f>
        <v/>
      </c>
      <c r="J457" s="33"/>
      <c r="K457" s="36" t="str">
        <f t="shared" si="33"/>
        <v/>
      </c>
      <c r="L457" s="27" t="str">
        <f t="shared" si="34"/>
        <v/>
      </c>
    </row>
    <row r="458" spans="1:12">
      <c r="A458" s="27" t="str">
        <f t="shared" si="35"/>
        <v/>
      </c>
      <c r="B458" s="29"/>
      <c r="C458" s="29"/>
      <c r="D458" s="29"/>
      <c r="E458" s="29"/>
      <c r="F458" s="29"/>
      <c r="G458" s="36">
        <f t="shared" si="32"/>
        <v>0</v>
      </c>
      <c r="H458" s="33"/>
      <c r="I458" s="36" t="str">
        <f>IF(ISBLANK(C458),"",VLOOKUP($C458,Persediaan!$B$5:$Y$150,9,FALSE)*E458)</f>
        <v/>
      </c>
      <c r="J458" s="33"/>
      <c r="K458" s="36" t="str">
        <f t="shared" si="33"/>
        <v/>
      </c>
      <c r="L458" s="27" t="str">
        <f t="shared" si="34"/>
        <v/>
      </c>
    </row>
    <row r="459" spans="1:12">
      <c r="A459" s="27" t="str">
        <f t="shared" si="35"/>
        <v/>
      </c>
      <c r="B459" s="29"/>
      <c r="C459" s="29"/>
      <c r="D459" s="29"/>
      <c r="E459" s="29"/>
      <c r="F459" s="29"/>
      <c r="G459" s="36">
        <f t="shared" si="32"/>
        <v>0</v>
      </c>
      <c r="H459" s="33"/>
      <c r="I459" s="36" t="str">
        <f>IF(ISBLANK(C459),"",VLOOKUP($C459,Persediaan!$B$5:$Y$150,9,FALSE)*E459)</f>
        <v/>
      </c>
      <c r="J459" s="33"/>
      <c r="K459" s="36" t="str">
        <f t="shared" si="33"/>
        <v/>
      </c>
      <c r="L459" s="27" t="str">
        <f t="shared" si="34"/>
        <v/>
      </c>
    </row>
    <row r="460" spans="1:12">
      <c r="A460" s="27" t="str">
        <f t="shared" si="35"/>
        <v/>
      </c>
      <c r="B460" s="29"/>
      <c r="C460" s="29"/>
      <c r="D460" s="29"/>
      <c r="E460" s="29"/>
      <c r="F460" s="29"/>
      <c r="G460" s="36">
        <f t="shared" si="32"/>
        <v>0</v>
      </c>
      <c r="H460" s="33"/>
      <c r="I460" s="36" t="str">
        <f>IF(ISBLANK(C460),"",VLOOKUP($C460,Persediaan!$B$5:$Y$150,9,FALSE)*E460)</f>
        <v/>
      </c>
      <c r="J460" s="33"/>
      <c r="K460" s="36" t="str">
        <f t="shared" si="33"/>
        <v/>
      </c>
      <c r="L460" s="27" t="str">
        <f t="shared" si="34"/>
        <v/>
      </c>
    </row>
    <row r="461" spans="1:12">
      <c r="A461" s="27" t="str">
        <f t="shared" si="35"/>
        <v/>
      </c>
      <c r="B461" s="29"/>
      <c r="C461" s="29"/>
      <c r="D461" s="29"/>
      <c r="E461" s="29"/>
      <c r="F461" s="29"/>
      <c r="G461" s="36">
        <f t="shared" si="32"/>
        <v>0</v>
      </c>
      <c r="H461" s="33"/>
      <c r="I461" s="36" t="str">
        <f>IF(ISBLANK(C461),"",VLOOKUP($C461,Persediaan!$B$5:$Y$150,9,FALSE)*E461)</f>
        <v/>
      </c>
      <c r="J461" s="33"/>
      <c r="K461" s="36" t="str">
        <f t="shared" si="33"/>
        <v/>
      </c>
      <c r="L461" s="27" t="str">
        <f t="shared" si="34"/>
        <v/>
      </c>
    </row>
    <row r="462" spans="1:12">
      <c r="A462" s="27" t="str">
        <f t="shared" si="35"/>
        <v/>
      </c>
      <c r="B462" s="29"/>
      <c r="C462" s="29"/>
      <c r="D462" s="29"/>
      <c r="E462" s="29"/>
      <c r="F462" s="29"/>
      <c r="G462" s="36">
        <f t="shared" si="32"/>
        <v>0</v>
      </c>
      <c r="H462" s="33"/>
      <c r="I462" s="36" t="str">
        <f>IF(ISBLANK(C462),"",VLOOKUP($C462,Persediaan!$B$5:$Y$150,9,FALSE)*E462)</f>
        <v/>
      </c>
      <c r="J462" s="33"/>
      <c r="K462" s="36" t="str">
        <f t="shared" si="33"/>
        <v/>
      </c>
      <c r="L462" s="27" t="str">
        <f t="shared" si="34"/>
        <v/>
      </c>
    </row>
    <row r="463" spans="1:12">
      <c r="A463" s="27" t="str">
        <f t="shared" si="35"/>
        <v/>
      </c>
      <c r="B463" s="29"/>
      <c r="C463" s="29"/>
      <c r="D463" s="29"/>
      <c r="E463" s="29"/>
      <c r="F463" s="29"/>
      <c r="G463" s="36">
        <f t="shared" si="32"/>
        <v>0</v>
      </c>
      <c r="H463" s="33"/>
      <c r="I463" s="36" t="str">
        <f>IF(ISBLANK(C463),"",VLOOKUP($C463,Persediaan!$B$5:$Y$150,9,FALSE)*E463)</f>
        <v/>
      </c>
      <c r="J463" s="33"/>
      <c r="K463" s="36" t="str">
        <f t="shared" si="33"/>
        <v/>
      </c>
      <c r="L463" s="27" t="str">
        <f t="shared" si="34"/>
        <v/>
      </c>
    </row>
    <row r="464" spans="1:12">
      <c r="A464" s="27" t="str">
        <f t="shared" si="35"/>
        <v/>
      </c>
      <c r="B464" s="29"/>
      <c r="C464" s="29"/>
      <c r="D464" s="29"/>
      <c r="E464" s="29"/>
      <c r="F464" s="29"/>
      <c r="G464" s="36">
        <f t="shared" si="32"/>
        <v>0</v>
      </c>
      <c r="H464" s="33"/>
      <c r="I464" s="36" t="str">
        <f>IF(ISBLANK(C464),"",VLOOKUP($C464,Persediaan!$B$5:$Y$150,9,FALSE)*E464)</f>
        <v/>
      </c>
      <c r="J464" s="33"/>
      <c r="K464" s="36" t="str">
        <f t="shared" si="33"/>
        <v/>
      </c>
      <c r="L464" s="27" t="str">
        <f t="shared" si="34"/>
        <v/>
      </c>
    </row>
    <row r="465" spans="1:12">
      <c r="A465" s="27" t="str">
        <f t="shared" si="35"/>
        <v/>
      </c>
      <c r="B465" s="29"/>
      <c r="C465" s="29"/>
      <c r="D465" s="29"/>
      <c r="E465" s="29"/>
      <c r="F465" s="29"/>
      <c r="G465" s="36">
        <f t="shared" si="32"/>
        <v>0</v>
      </c>
      <c r="H465" s="33"/>
      <c r="I465" s="36" t="str">
        <f>IF(ISBLANK(C465),"",VLOOKUP($C465,Persediaan!$B$5:$Y$150,9,FALSE)*E465)</f>
        <v/>
      </c>
      <c r="J465" s="33"/>
      <c r="K465" s="36" t="str">
        <f t="shared" si="33"/>
        <v/>
      </c>
      <c r="L465" s="27" t="str">
        <f t="shared" si="34"/>
        <v/>
      </c>
    </row>
    <row r="466" spans="1:12">
      <c r="A466" s="27" t="str">
        <f t="shared" si="35"/>
        <v/>
      </c>
      <c r="B466" s="29"/>
      <c r="C466" s="29"/>
      <c r="D466" s="29"/>
      <c r="E466" s="29"/>
      <c r="F466" s="29"/>
      <c r="G466" s="36">
        <f t="shared" si="32"/>
        <v>0</v>
      </c>
      <c r="H466" s="33"/>
      <c r="I466" s="36" t="str">
        <f>IF(ISBLANK(C466),"",VLOOKUP($C466,Persediaan!$B$5:$Y$150,9,FALSE)*E466)</f>
        <v/>
      </c>
      <c r="J466" s="33"/>
      <c r="K466" s="36" t="str">
        <f t="shared" si="33"/>
        <v/>
      </c>
      <c r="L466" s="27" t="str">
        <f t="shared" si="34"/>
        <v/>
      </c>
    </row>
    <row r="467" spans="1:12">
      <c r="A467" s="27" t="str">
        <f t="shared" si="35"/>
        <v/>
      </c>
      <c r="B467" s="29"/>
      <c r="C467" s="29"/>
      <c r="D467" s="29"/>
      <c r="E467" s="29"/>
      <c r="F467" s="29"/>
      <c r="G467" s="36">
        <f t="shared" si="32"/>
        <v>0</v>
      </c>
      <c r="H467" s="33"/>
      <c r="I467" s="36" t="str">
        <f>IF(ISBLANK(C467),"",VLOOKUP($C467,Persediaan!$B$5:$Y$150,9,FALSE)*E467)</f>
        <v/>
      </c>
      <c r="J467" s="33"/>
      <c r="K467" s="36" t="str">
        <f t="shared" si="33"/>
        <v/>
      </c>
      <c r="L467" s="27" t="str">
        <f t="shared" si="34"/>
        <v/>
      </c>
    </row>
    <row r="468" spans="1:12">
      <c r="A468" s="27" t="str">
        <f t="shared" si="35"/>
        <v/>
      </c>
      <c r="B468" s="29"/>
      <c r="C468" s="29"/>
      <c r="D468" s="29"/>
      <c r="E468" s="29"/>
      <c r="F468" s="29"/>
      <c r="G468" s="36">
        <f t="shared" si="32"/>
        <v>0</v>
      </c>
      <c r="H468" s="33"/>
      <c r="I468" s="36" t="str">
        <f>IF(ISBLANK(C468),"",VLOOKUP($C468,Persediaan!$B$5:$Y$150,9,FALSE)*E468)</f>
        <v/>
      </c>
      <c r="J468" s="33"/>
      <c r="K468" s="36" t="str">
        <f t="shared" si="33"/>
        <v/>
      </c>
      <c r="L468" s="27" t="str">
        <f t="shared" si="34"/>
        <v/>
      </c>
    </row>
    <row r="469" spans="1:12">
      <c r="A469" s="27" t="str">
        <f t="shared" si="35"/>
        <v/>
      </c>
      <c r="B469" s="29"/>
      <c r="C469" s="29"/>
      <c r="D469" s="29"/>
      <c r="E469" s="29"/>
      <c r="F469" s="29"/>
      <c r="G469" s="36">
        <f t="shared" si="32"/>
        <v>0</v>
      </c>
      <c r="H469" s="33"/>
      <c r="I469" s="36" t="str">
        <f>IF(ISBLANK(C469),"",VLOOKUP($C469,Persediaan!$B$5:$Y$150,9,FALSE)*E469)</f>
        <v/>
      </c>
      <c r="J469" s="33"/>
      <c r="K469" s="36" t="str">
        <f t="shared" si="33"/>
        <v/>
      </c>
      <c r="L469" s="27" t="str">
        <f t="shared" si="34"/>
        <v/>
      </c>
    </row>
    <row r="470" spans="1:12">
      <c r="A470" s="27" t="str">
        <f t="shared" si="35"/>
        <v/>
      </c>
      <c r="B470" s="29"/>
      <c r="C470" s="29"/>
      <c r="D470" s="29"/>
      <c r="E470" s="29"/>
      <c r="F470" s="29"/>
      <c r="G470" s="36">
        <f t="shared" si="32"/>
        <v>0</v>
      </c>
      <c r="H470" s="33"/>
      <c r="I470" s="36" t="str">
        <f>IF(ISBLANK(C470),"",VLOOKUP($C470,Persediaan!$B$5:$Y$150,9,FALSE)*E470)</f>
        <v/>
      </c>
      <c r="J470" s="33"/>
      <c r="K470" s="36" t="str">
        <f t="shared" si="33"/>
        <v/>
      </c>
      <c r="L470" s="27" t="str">
        <f t="shared" si="34"/>
        <v/>
      </c>
    </row>
    <row r="471" spans="1:12">
      <c r="A471" s="27" t="str">
        <f t="shared" si="35"/>
        <v/>
      </c>
      <c r="B471" s="29"/>
      <c r="C471" s="29"/>
      <c r="D471" s="29"/>
      <c r="E471" s="29"/>
      <c r="F471" s="29"/>
      <c r="G471" s="36">
        <f t="shared" si="32"/>
        <v>0</v>
      </c>
      <c r="H471" s="33"/>
      <c r="I471" s="36" t="str">
        <f>IF(ISBLANK(C471),"",VLOOKUP($C471,Persediaan!$B$5:$Y$150,9,FALSE)*E471)</f>
        <v/>
      </c>
      <c r="J471" s="33"/>
      <c r="K471" s="36" t="str">
        <f t="shared" si="33"/>
        <v/>
      </c>
      <c r="L471" s="27" t="str">
        <f t="shared" si="34"/>
        <v/>
      </c>
    </row>
    <row r="472" spans="1:12">
      <c r="A472" s="27" t="str">
        <f t="shared" si="35"/>
        <v/>
      </c>
      <c r="B472" s="29"/>
      <c r="C472" s="29"/>
      <c r="D472" s="29"/>
      <c r="E472" s="29"/>
      <c r="F472" s="29"/>
      <c r="G472" s="36">
        <f t="shared" si="32"/>
        <v>0</v>
      </c>
      <c r="H472" s="33"/>
      <c r="I472" s="36" t="str">
        <f>IF(ISBLANK(C472),"",VLOOKUP($C472,Persediaan!$B$5:$Y$150,9,FALSE)*E472)</f>
        <v/>
      </c>
      <c r="J472" s="33"/>
      <c r="K472" s="36" t="str">
        <f t="shared" si="33"/>
        <v/>
      </c>
      <c r="L472" s="27" t="str">
        <f t="shared" si="34"/>
        <v/>
      </c>
    </row>
    <row r="473" spans="1:12">
      <c r="A473" s="27" t="str">
        <f t="shared" si="35"/>
        <v/>
      </c>
      <c r="B473" s="29"/>
      <c r="C473" s="29"/>
      <c r="D473" s="29"/>
      <c r="E473" s="29"/>
      <c r="F473" s="29"/>
      <c r="G473" s="36">
        <f t="shared" si="32"/>
        <v>0</v>
      </c>
      <c r="H473" s="33"/>
      <c r="I473" s="36" t="str">
        <f>IF(ISBLANK(C473),"",VLOOKUP($C473,Persediaan!$B$5:$Y$150,9,FALSE)*E473)</f>
        <v/>
      </c>
      <c r="J473" s="33"/>
      <c r="K473" s="36" t="str">
        <f t="shared" si="33"/>
        <v/>
      </c>
      <c r="L473" s="27" t="str">
        <f t="shared" si="34"/>
        <v/>
      </c>
    </row>
    <row r="474" spans="1:12">
      <c r="A474" s="27" t="str">
        <f t="shared" si="35"/>
        <v/>
      </c>
      <c r="B474" s="29"/>
      <c r="C474" s="29"/>
      <c r="D474" s="29"/>
      <c r="E474" s="29"/>
      <c r="F474" s="29"/>
      <c r="G474" s="36">
        <f t="shared" si="32"/>
        <v>0</v>
      </c>
      <c r="H474" s="33"/>
      <c r="I474" s="36" t="str">
        <f>IF(ISBLANK(C474),"",VLOOKUP($C474,Persediaan!$B$5:$Y$150,9,FALSE)*E474)</f>
        <v/>
      </c>
      <c r="J474" s="33"/>
      <c r="K474" s="36" t="str">
        <f t="shared" si="33"/>
        <v/>
      </c>
      <c r="L474" s="27" t="str">
        <f t="shared" si="34"/>
        <v/>
      </c>
    </row>
    <row r="475" spans="1:12">
      <c r="A475" s="27" t="str">
        <f t="shared" si="35"/>
        <v/>
      </c>
      <c r="B475" s="29"/>
      <c r="C475" s="29"/>
      <c r="D475" s="29"/>
      <c r="E475" s="29"/>
      <c r="F475" s="29"/>
      <c r="G475" s="36">
        <f t="shared" si="32"/>
        <v>0</v>
      </c>
      <c r="H475" s="33"/>
      <c r="I475" s="36" t="str">
        <f>IF(ISBLANK(C475),"",VLOOKUP($C475,Persediaan!$B$5:$Y$150,9,FALSE)*E475)</f>
        <v/>
      </c>
      <c r="J475" s="33"/>
      <c r="K475" s="36" t="str">
        <f t="shared" si="33"/>
        <v/>
      </c>
      <c r="L475" s="27" t="str">
        <f t="shared" si="34"/>
        <v/>
      </c>
    </row>
    <row r="476" spans="1:12">
      <c r="A476" s="27" t="str">
        <f t="shared" si="35"/>
        <v/>
      </c>
      <c r="B476" s="29"/>
      <c r="C476" s="29"/>
      <c r="D476" s="29"/>
      <c r="E476" s="29"/>
      <c r="F476" s="29"/>
      <c r="G476" s="36">
        <f t="shared" si="32"/>
        <v>0</v>
      </c>
      <c r="H476" s="33"/>
      <c r="I476" s="36" t="str">
        <f>IF(ISBLANK(C476),"",VLOOKUP($C476,Persediaan!$B$5:$Y$150,9,FALSE)*E476)</f>
        <v/>
      </c>
      <c r="J476" s="33"/>
      <c r="K476" s="36" t="str">
        <f t="shared" si="33"/>
        <v/>
      </c>
      <c r="L476" s="27" t="str">
        <f t="shared" si="34"/>
        <v/>
      </c>
    </row>
    <row r="477" spans="1:12">
      <c r="A477" s="27" t="str">
        <f t="shared" si="35"/>
        <v/>
      </c>
      <c r="B477" s="29"/>
      <c r="C477" s="29"/>
      <c r="D477" s="29"/>
      <c r="E477" s="29"/>
      <c r="F477" s="29"/>
      <c r="G477" s="36">
        <f t="shared" si="32"/>
        <v>0</v>
      </c>
      <c r="H477" s="33"/>
      <c r="I477" s="36" t="str">
        <f>IF(ISBLANK(C477),"",VLOOKUP($C477,Persediaan!$B$5:$Y$150,9,FALSE)*E477)</f>
        <v/>
      </c>
      <c r="J477" s="33"/>
      <c r="K477" s="36" t="str">
        <f t="shared" si="33"/>
        <v/>
      </c>
      <c r="L477" s="27" t="str">
        <f t="shared" si="34"/>
        <v/>
      </c>
    </row>
    <row r="478" spans="1:12">
      <c r="A478" s="27" t="str">
        <f t="shared" si="35"/>
        <v/>
      </c>
      <c r="B478" s="29"/>
      <c r="C478" s="29"/>
      <c r="D478" s="29"/>
      <c r="E478" s="29"/>
      <c r="F478" s="29"/>
      <c r="G478" s="36">
        <f t="shared" si="32"/>
        <v>0</v>
      </c>
      <c r="H478" s="33"/>
      <c r="I478" s="36" t="str">
        <f>IF(ISBLANK(C478),"",VLOOKUP($C478,Persediaan!$B$5:$Y$150,9,FALSE)*E478)</f>
        <v/>
      </c>
      <c r="J478" s="33"/>
      <c r="K478" s="36" t="str">
        <f t="shared" si="33"/>
        <v/>
      </c>
      <c r="L478" s="27" t="str">
        <f t="shared" si="34"/>
        <v/>
      </c>
    </row>
    <row r="479" spans="1:12">
      <c r="A479" s="27" t="str">
        <f t="shared" si="35"/>
        <v/>
      </c>
      <c r="B479" s="29"/>
      <c r="C479" s="29"/>
      <c r="D479" s="29"/>
      <c r="E479" s="29"/>
      <c r="F479" s="29"/>
      <c r="G479" s="36">
        <f t="shared" si="32"/>
        <v>0</v>
      </c>
      <c r="H479" s="33"/>
      <c r="I479" s="36" t="str">
        <f>IF(ISBLANK(C479),"",VLOOKUP($C479,Persediaan!$B$5:$Y$150,9,FALSE)*E479)</f>
        <v/>
      </c>
      <c r="J479" s="33"/>
      <c r="K479" s="36" t="str">
        <f t="shared" si="33"/>
        <v/>
      </c>
      <c r="L479" s="27" t="str">
        <f t="shared" si="34"/>
        <v/>
      </c>
    </row>
    <row r="480" spans="1:12">
      <c r="A480" s="27" t="str">
        <f t="shared" si="35"/>
        <v/>
      </c>
      <c r="B480" s="29"/>
      <c r="C480" s="29"/>
      <c r="D480" s="29"/>
      <c r="E480" s="29"/>
      <c r="F480" s="29"/>
      <c r="G480" s="36">
        <f t="shared" ref="G480:G543" si="36">E480*F480</f>
        <v>0</v>
      </c>
      <c r="H480" s="33"/>
      <c r="I480" s="36" t="str">
        <f>IF(ISBLANK(C480),"",VLOOKUP($C480,Persediaan!$B$5:$Y$150,9,FALSE)*E480)</f>
        <v/>
      </c>
      <c r="J480" s="33"/>
      <c r="K480" s="36" t="str">
        <f t="shared" ref="K480:K500" si="37">IF(ISERROR(G480-H480-I480+J480),"",G480-H480-I480+J480)</f>
        <v/>
      </c>
      <c r="L480" s="27" t="str">
        <f t="shared" ref="L480:L500" si="38">IF(ISBLANK(B480),"",MONTH(B480))</f>
        <v/>
      </c>
    </row>
    <row r="481" spans="1:12">
      <c r="A481" s="27" t="str">
        <f t="shared" si="35"/>
        <v/>
      </c>
      <c r="B481" s="29"/>
      <c r="C481" s="29"/>
      <c r="D481" s="29"/>
      <c r="E481" s="29"/>
      <c r="F481" s="29"/>
      <c r="G481" s="36">
        <f t="shared" si="36"/>
        <v>0</v>
      </c>
      <c r="H481" s="33"/>
      <c r="I481" s="36" t="str">
        <f>IF(ISBLANK(C481),"",VLOOKUP($C481,Persediaan!$B$5:$Y$150,9,FALSE)*E481)</f>
        <v/>
      </c>
      <c r="J481" s="33"/>
      <c r="K481" s="36" t="str">
        <f t="shared" si="37"/>
        <v/>
      </c>
      <c r="L481" s="27" t="str">
        <f t="shared" si="38"/>
        <v/>
      </c>
    </row>
    <row r="482" spans="1:12">
      <c r="A482" s="27" t="str">
        <f t="shared" si="35"/>
        <v/>
      </c>
      <c r="B482" s="29"/>
      <c r="C482" s="29"/>
      <c r="D482" s="29"/>
      <c r="E482" s="29"/>
      <c r="F482" s="29"/>
      <c r="G482" s="36">
        <f t="shared" si="36"/>
        <v>0</v>
      </c>
      <c r="H482" s="33"/>
      <c r="I482" s="36" t="str">
        <f>IF(ISBLANK(C482),"",VLOOKUP($C482,Persediaan!$B$5:$Y$150,9,FALSE)*E482)</f>
        <v/>
      </c>
      <c r="J482" s="33"/>
      <c r="K482" s="36" t="str">
        <f t="shared" si="37"/>
        <v/>
      </c>
      <c r="L482" s="27" t="str">
        <f t="shared" si="38"/>
        <v/>
      </c>
    </row>
    <row r="483" spans="1:12">
      <c r="A483" s="27" t="str">
        <f t="shared" si="35"/>
        <v/>
      </c>
      <c r="B483" s="29"/>
      <c r="C483" s="29"/>
      <c r="D483" s="29"/>
      <c r="E483" s="29"/>
      <c r="F483" s="29"/>
      <c r="G483" s="36">
        <f t="shared" si="36"/>
        <v>0</v>
      </c>
      <c r="H483" s="33"/>
      <c r="I483" s="36" t="str">
        <f>IF(ISBLANK(C483),"",VLOOKUP($C483,Persediaan!$B$5:$Y$150,9,FALSE)*E483)</f>
        <v/>
      </c>
      <c r="J483" s="33"/>
      <c r="K483" s="36" t="str">
        <f t="shared" si="37"/>
        <v/>
      </c>
      <c r="L483" s="27" t="str">
        <f t="shared" si="38"/>
        <v/>
      </c>
    </row>
    <row r="484" spans="1:12">
      <c r="A484" s="27" t="str">
        <f t="shared" si="35"/>
        <v/>
      </c>
      <c r="B484" s="29"/>
      <c r="C484" s="29"/>
      <c r="D484" s="29"/>
      <c r="E484" s="29"/>
      <c r="F484" s="29"/>
      <c r="G484" s="36">
        <f t="shared" si="36"/>
        <v>0</v>
      </c>
      <c r="H484" s="33"/>
      <c r="I484" s="36" t="str">
        <f>IF(ISBLANK(C484),"",VLOOKUP($C484,Persediaan!$B$5:$Y$150,9,FALSE)*E484)</f>
        <v/>
      </c>
      <c r="J484" s="33"/>
      <c r="K484" s="36" t="str">
        <f t="shared" si="37"/>
        <v/>
      </c>
      <c r="L484" s="27" t="str">
        <f t="shared" si="38"/>
        <v/>
      </c>
    </row>
    <row r="485" spans="1:12">
      <c r="A485" s="27" t="str">
        <f t="shared" si="35"/>
        <v/>
      </c>
      <c r="B485" s="29"/>
      <c r="C485" s="29"/>
      <c r="D485" s="29"/>
      <c r="E485" s="29"/>
      <c r="F485" s="29"/>
      <c r="G485" s="36">
        <f t="shared" si="36"/>
        <v>0</v>
      </c>
      <c r="H485" s="33"/>
      <c r="I485" s="36" t="str">
        <f>IF(ISBLANK(C485),"",VLOOKUP($C485,Persediaan!$B$5:$Y$150,9,FALSE)*E485)</f>
        <v/>
      </c>
      <c r="J485" s="33"/>
      <c r="K485" s="36" t="str">
        <f t="shared" si="37"/>
        <v/>
      </c>
      <c r="L485" s="27" t="str">
        <f t="shared" si="38"/>
        <v/>
      </c>
    </row>
    <row r="486" spans="1:12">
      <c r="A486" s="27" t="str">
        <f t="shared" si="35"/>
        <v/>
      </c>
      <c r="B486" s="29"/>
      <c r="C486" s="29"/>
      <c r="D486" s="29"/>
      <c r="E486" s="29"/>
      <c r="F486" s="29"/>
      <c r="G486" s="36">
        <f t="shared" si="36"/>
        <v>0</v>
      </c>
      <c r="H486" s="33"/>
      <c r="I486" s="36" t="str">
        <f>IF(ISBLANK(C486),"",VLOOKUP($C486,Persediaan!$B$5:$Y$150,9,FALSE)*E486)</f>
        <v/>
      </c>
      <c r="J486" s="33"/>
      <c r="K486" s="36" t="str">
        <f t="shared" si="37"/>
        <v/>
      </c>
      <c r="L486" s="27" t="str">
        <f t="shared" si="38"/>
        <v/>
      </c>
    </row>
    <row r="487" spans="1:12">
      <c r="A487" s="27" t="str">
        <f t="shared" si="35"/>
        <v/>
      </c>
      <c r="B487" s="29"/>
      <c r="C487" s="29"/>
      <c r="D487" s="29"/>
      <c r="E487" s="29"/>
      <c r="F487" s="29"/>
      <c r="G487" s="36">
        <f t="shared" si="36"/>
        <v>0</v>
      </c>
      <c r="H487" s="33"/>
      <c r="I487" s="36" t="str">
        <f>IF(ISBLANK(C487),"",VLOOKUP($C487,Persediaan!$B$5:$Y$150,9,FALSE)*E487)</f>
        <v/>
      </c>
      <c r="J487" s="33"/>
      <c r="K487" s="36" t="str">
        <f t="shared" si="37"/>
        <v/>
      </c>
      <c r="L487" s="27" t="str">
        <f t="shared" si="38"/>
        <v/>
      </c>
    </row>
    <row r="488" spans="1:12">
      <c r="A488" s="27" t="str">
        <f t="shared" si="35"/>
        <v/>
      </c>
      <c r="B488" s="29"/>
      <c r="C488" s="29"/>
      <c r="D488" s="29"/>
      <c r="E488" s="29"/>
      <c r="F488" s="29"/>
      <c r="G488" s="36">
        <f t="shared" si="36"/>
        <v>0</v>
      </c>
      <c r="H488" s="33"/>
      <c r="I488" s="36" t="str">
        <f>IF(ISBLANK(C488),"",VLOOKUP($C488,Persediaan!$B$5:$Y$150,9,FALSE)*E488)</f>
        <v/>
      </c>
      <c r="J488" s="33"/>
      <c r="K488" s="36" t="str">
        <f t="shared" si="37"/>
        <v/>
      </c>
      <c r="L488" s="27" t="str">
        <f t="shared" si="38"/>
        <v/>
      </c>
    </row>
    <row r="489" spans="1:12">
      <c r="A489" s="27" t="str">
        <f t="shared" si="35"/>
        <v/>
      </c>
      <c r="B489" s="29"/>
      <c r="C489" s="29"/>
      <c r="D489" s="29"/>
      <c r="E489" s="29"/>
      <c r="F489" s="29"/>
      <c r="G489" s="36">
        <f t="shared" si="36"/>
        <v>0</v>
      </c>
      <c r="H489" s="33"/>
      <c r="I489" s="36" t="str">
        <f>IF(ISBLANK(C489),"",VLOOKUP($C489,Persediaan!$B$5:$Y$150,9,FALSE)*E489)</f>
        <v/>
      </c>
      <c r="J489" s="33"/>
      <c r="K489" s="36" t="str">
        <f t="shared" si="37"/>
        <v/>
      </c>
      <c r="L489" s="27" t="str">
        <f t="shared" si="38"/>
        <v/>
      </c>
    </row>
    <row r="490" spans="1:12">
      <c r="A490" s="27" t="str">
        <f t="shared" si="35"/>
        <v/>
      </c>
      <c r="B490" s="29"/>
      <c r="C490" s="29"/>
      <c r="D490" s="29"/>
      <c r="E490" s="29"/>
      <c r="F490" s="29"/>
      <c r="G490" s="36">
        <f t="shared" si="36"/>
        <v>0</v>
      </c>
      <c r="H490" s="33"/>
      <c r="I490" s="36" t="str">
        <f>IF(ISBLANK(C490),"",VLOOKUP($C490,Persediaan!$B$5:$Y$150,9,FALSE)*E490)</f>
        <v/>
      </c>
      <c r="J490" s="33"/>
      <c r="K490" s="36" t="str">
        <f t="shared" si="37"/>
        <v/>
      </c>
      <c r="L490" s="27" t="str">
        <f t="shared" si="38"/>
        <v/>
      </c>
    </row>
    <row r="491" spans="1:12">
      <c r="A491" s="27" t="str">
        <f t="shared" si="35"/>
        <v/>
      </c>
      <c r="B491" s="29"/>
      <c r="C491" s="29"/>
      <c r="D491" s="29"/>
      <c r="E491" s="29"/>
      <c r="F491" s="29"/>
      <c r="G491" s="36">
        <f t="shared" si="36"/>
        <v>0</v>
      </c>
      <c r="H491" s="33"/>
      <c r="I491" s="36" t="str">
        <f>IF(ISBLANK(C491),"",VLOOKUP($C491,Persediaan!$B$5:$Y$150,9,FALSE)*E491)</f>
        <v/>
      </c>
      <c r="J491" s="33"/>
      <c r="K491" s="36" t="str">
        <f t="shared" si="37"/>
        <v/>
      </c>
      <c r="L491" s="27" t="str">
        <f t="shared" si="38"/>
        <v/>
      </c>
    </row>
    <row r="492" spans="1:12">
      <c r="A492" s="27" t="str">
        <f t="shared" si="35"/>
        <v/>
      </c>
      <c r="B492" s="29"/>
      <c r="C492" s="29"/>
      <c r="D492" s="29"/>
      <c r="E492" s="29"/>
      <c r="F492" s="29"/>
      <c r="G492" s="36">
        <f t="shared" si="36"/>
        <v>0</v>
      </c>
      <c r="H492" s="33"/>
      <c r="I492" s="36" t="str">
        <f>IF(ISBLANK(C492),"",VLOOKUP($C492,Persediaan!$B$5:$Y$150,9,FALSE)*E492)</f>
        <v/>
      </c>
      <c r="J492" s="33"/>
      <c r="K492" s="36" t="str">
        <f t="shared" si="37"/>
        <v/>
      </c>
      <c r="L492" s="27" t="str">
        <f t="shared" si="38"/>
        <v/>
      </c>
    </row>
    <row r="493" spans="1:12">
      <c r="A493" s="27" t="str">
        <f t="shared" si="35"/>
        <v/>
      </c>
      <c r="B493" s="29"/>
      <c r="C493" s="29"/>
      <c r="D493" s="29"/>
      <c r="E493" s="29"/>
      <c r="F493" s="29"/>
      <c r="G493" s="36">
        <f t="shared" si="36"/>
        <v>0</v>
      </c>
      <c r="H493" s="33"/>
      <c r="I493" s="36" t="str">
        <f>IF(ISBLANK(C493),"",VLOOKUP($C493,Persediaan!$B$5:$Y$150,9,FALSE)*E493)</f>
        <v/>
      </c>
      <c r="J493" s="33"/>
      <c r="K493" s="36" t="str">
        <f t="shared" si="37"/>
        <v/>
      </c>
      <c r="L493" s="27" t="str">
        <f t="shared" si="38"/>
        <v/>
      </c>
    </row>
    <row r="494" spans="1:12">
      <c r="A494" s="27" t="str">
        <f t="shared" si="35"/>
        <v/>
      </c>
      <c r="B494" s="29"/>
      <c r="C494" s="29"/>
      <c r="D494" s="29"/>
      <c r="E494" s="29"/>
      <c r="F494" s="29"/>
      <c r="G494" s="36">
        <f t="shared" si="36"/>
        <v>0</v>
      </c>
      <c r="H494" s="33"/>
      <c r="I494" s="36" t="str">
        <f>IF(ISBLANK(C494),"",VLOOKUP($C494,Persediaan!$B$5:$Y$150,9,FALSE)*E494)</f>
        <v/>
      </c>
      <c r="J494" s="33"/>
      <c r="K494" s="36" t="str">
        <f t="shared" si="37"/>
        <v/>
      </c>
      <c r="L494" s="27" t="str">
        <f t="shared" si="38"/>
        <v/>
      </c>
    </row>
    <row r="495" spans="1:12">
      <c r="A495" s="27" t="str">
        <f t="shared" si="35"/>
        <v/>
      </c>
      <c r="B495" s="29"/>
      <c r="C495" s="29"/>
      <c r="D495" s="29"/>
      <c r="E495" s="29"/>
      <c r="F495" s="29"/>
      <c r="G495" s="36">
        <f t="shared" si="36"/>
        <v>0</v>
      </c>
      <c r="H495" s="33"/>
      <c r="I495" s="36" t="str">
        <f>IF(ISBLANK(C495),"",VLOOKUP($C495,Persediaan!$B$5:$Y$150,9,FALSE)*E495)</f>
        <v/>
      </c>
      <c r="J495" s="33"/>
      <c r="K495" s="36" t="str">
        <f t="shared" si="37"/>
        <v/>
      </c>
      <c r="L495" s="27" t="str">
        <f t="shared" si="38"/>
        <v/>
      </c>
    </row>
    <row r="496" spans="1:12">
      <c r="A496" s="27" t="str">
        <f t="shared" si="35"/>
        <v/>
      </c>
      <c r="B496" s="29"/>
      <c r="C496" s="29"/>
      <c r="D496" s="29"/>
      <c r="E496" s="29"/>
      <c r="F496" s="29"/>
      <c r="G496" s="36">
        <f t="shared" si="36"/>
        <v>0</v>
      </c>
      <c r="H496" s="33"/>
      <c r="I496" s="36" t="str">
        <f>IF(ISBLANK(C496),"",VLOOKUP($C496,Persediaan!$B$5:$Y$150,9,FALSE)*E496)</f>
        <v/>
      </c>
      <c r="J496" s="33"/>
      <c r="K496" s="36" t="str">
        <f t="shared" si="37"/>
        <v/>
      </c>
      <c r="L496" s="27" t="str">
        <f t="shared" si="38"/>
        <v/>
      </c>
    </row>
    <row r="497" spans="1:12">
      <c r="A497" s="27" t="str">
        <f t="shared" si="35"/>
        <v/>
      </c>
      <c r="B497" s="29"/>
      <c r="C497" s="29"/>
      <c r="D497" s="29"/>
      <c r="E497" s="29"/>
      <c r="F497" s="29"/>
      <c r="G497" s="36">
        <f t="shared" si="36"/>
        <v>0</v>
      </c>
      <c r="H497" s="33"/>
      <c r="I497" s="36" t="str">
        <f>IF(ISBLANK(C497),"",VLOOKUP($C497,Persediaan!$B$5:$Y$150,9,FALSE)*E497)</f>
        <v/>
      </c>
      <c r="J497" s="33"/>
      <c r="K497" s="36" t="str">
        <f t="shared" si="37"/>
        <v/>
      </c>
      <c r="L497" s="27" t="str">
        <f t="shared" si="38"/>
        <v/>
      </c>
    </row>
    <row r="498" spans="1:12">
      <c r="A498" s="27" t="str">
        <f t="shared" si="35"/>
        <v/>
      </c>
      <c r="B498" s="29"/>
      <c r="C498" s="29"/>
      <c r="D498" s="29"/>
      <c r="E498" s="29"/>
      <c r="F498" s="29"/>
      <c r="G498" s="36">
        <f t="shared" si="36"/>
        <v>0</v>
      </c>
      <c r="H498" s="33"/>
      <c r="I498" s="36" t="str">
        <f>IF(ISBLANK(C498),"",VLOOKUP($C498,Persediaan!$B$5:$Y$150,9,FALSE)*E498)</f>
        <v/>
      </c>
      <c r="J498" s="33"/>
      <c r="K498" s="36" t="str">
        <f t="shared" si="37"/>
        <v/>
      </c>
      <c r="L498" s="27" t="str">
        <f t="shared" si="38"/>
        <v/>
      </c>
    </row>
    <row r="499" spans="1:12">
      <c r="A499" s="27" t="str">
        <f t="shared" si="35"/>
        <v/>
      </c>
      <c r="B499" s="29"/>
      <c r="C499" s="29"/>
      <c r="D499" s="29"/>
      <c r="E499" s="29"/>
      <c r="F499" s="29"/>
      <c r="G499" s="36">
        <f t="shared" si="36"/>
        <v>0</v>
      </c>
      <c r="H499" s="33"/>
      <c r="I499" s="36" t="str">
        <f>IF(ISBLANK(C499),"",VLOOKUP($C499,Persediaan!$B$5:$Y$150,9,FALSE)*E499)</f>
        <v/>
      </c>
      <c r="J499" s="33"/>
      <c r="K499" s="36" t="str">
        <f t="shared" si="37"/>
        <v/>
      </c>
      <c r="L499" s="27" t="str">
        <f t="shared" si="38"/>
        <v/>
      </c>
    </row>
    <row r="500" spans="1:12">
      <c r="A500" s="27" t="str">
        <f t="shared" si="35"/>
        <v/>
      </c>
      <c r="B500" s="29"/>
      <c r="C500" s="29"/>
      <c r="D500" s="29"/>
      <c r="E500" s="29"/>
      <c r="F500" s="29"/>
      <c r="G500" s="36">
        <f t="shared" si="36"/>
        <v>0</v>
      </c>
      <c r="H500" s="33"/>
      <c r="I500" s="36" t="str">
        <f>IF(ISBLANK(C500),"",VLOOKUP($C500,Persediaan!$B$5:$Y$150,9,FALSE)*E500)</f>
        <v/>
      </c>
      <c r="J500" s="33"/>
      <c r="K500" s="36" t="str">
        <f t="shared" si="37"/>
        <v/>
      </c>
      <c r="L500" s="27" t="str">
        <f t="shared" si="38"/>
        <v/>
      </c>
    </row>
    <row r="501" spans="1:12">
      <c r="A501" s="27" t="str">
        <f t="shared" si="35"/>
        <v/>
      </c>
      <c r="G501" s="36">
        <f t="shared" si="36"/>
        <v>0</v>
      </c>
      <c r="I501" s="36" t="str">
        <f>IF(ISBLANK(C501),"",VLOOKUP($C501,Persediaan!$B$5:$Y$150,9,FALSE)*E501)</f>
        <v/>
      </c>
    </row>
    <row r="502" spans="1:12">
      <c r="A502" s="27" t="str">
        <f t="shared" si="35"/>
        <v/>
      </c>
      <c r="G502" s="36">
        <f t="shared" si="36"/>
        <v>0</v>
      </c>
      <c r="I502" s="36" t="str">
        <f>IF(ISBLANK(C502),"",VLOOKUP($C502,Persediaan!$B$5:$Y$150,9,FALSE)*E502)</f>
        <v/>
      </c>
    </row>
    <row r="503" spans="1:12">
      <c r="A503" s="27" t="str">
        <f t="shared" si="35"/>
        <v/>
      </c>
      <c r="G503" s="36">
        <f t="shared" si="36"/>
        <v>0</v>
      </c>
      <c r="I503" s="36" t="str">
        <f>IF(ISBLANK(C503),"",VLOOKUP($C503,Persediaan!$B$5:$Y$150,9,FALSE)*E503)</f>
        <v/>
      </c>
    </row>
    <row r="504" spans="1:12">
      <c r="A504" s="27" t="str">
        <f t="shared" si="35"/>
        <v/>
      </c>
      <c r="G504" s="36">
        <f t="shared" si="36"/>
        <v>0</v>
      </c>
      <c r="I504" s="36" t="str">
        <f>IF(ISBLANK(C504),"",VLOOKUP($C504,Persediaan!$B$5:$Y$150,9,FALSE)*E504)</f>
        <v/>
      </c>
    </row>
    <row r="505" spans="1:12">
      <c r="A505" s="27" t="str">
        <f t="shared" si="35"/>
        <v/>
      </c>
      <c r="G505" s="36">
        <f t="shared" si="36"/>
        <v>0</v>
      </c>
      <c r="I505" s="36" t="str">
        <f>IF(ISBLANK(C505),"",VLOOKUP($C505,Persediaan!$B$5:$Y$150,9,FALSE)*E505)</f>
        <v/>
      </c>
    </row>
    <row r="506" spans="1:12">
      <c r="A506" s="27" t="str">
        <f t="shared" si="35"/>
        <v/>
      </c>
      <c r="G506" s="36">
        <f t="shared" si="36"/>
        <v>0</v>
      </c>
      <c r="I506" s="36" t="str">
        <f>IF(ISBLANK(C506),"",VLOOKUP($C506,Persediaan!$B$5:$Y$150,9,FALSE)*E506)</f>
        <v/>
      </c>
    </row>
    <row r="507" spans="1:12">
      <c r="A507" s="27" t="str">
        <f t="shared" si="35"/>
        <v/>
      </c>
      <c r="G507" s="36">
        <f t="shared" si="36"/>
        <v>0</v>
      </c>
      <c r="I507" s="36" t="str">
        <f>IF(ISBLANK(C507),"",VLOOKUP($C507,Persediaan!$B$5:$Y$150,9,FALSE)*E507)</f>
        <v/>
      </c>
    </row>
    <row r="508" spans="1:12">
      <c r="A508" s="27" t="str">
        <f t="shared" si="35"/>
        <v/>
      </c>
      <c r="G508" s="36">
        <f t="shared" si="36"/>
        <v>0</v>
      </c>
      <c r="I508" s="36" t="str">
        <f>IF(ISBLANK(C508),"",VLOOKUP($C508,Persediaan!$B$5:$Y$150,9,FALSE)*E508)</f>
        <v/>
      </c>
    </row>
    <row r="509" spans="1:12">
      <c r="A509" s="27" t="str">
        <f t="shared" si="35"/>
        <v/>
      </c>
      <c r="G509" s="36">
        <f t="shared" si="36"/>
        <v>0</v>
      </c>
      <c r="I509" s="36" t="str">
        <f>IF(ISBLANK(C509),"",VLOOKUP($C509,Persediaan!$B$5:$Y$150,9,FALSE)*E509)</f>
        <v/>
      </c>
    </row>
    <row r="510" spans="1:12">
      <c r="A510" s="27" t="str">
        <f t="shared" si="35"/>
        <v/>
      </c>
      <c r="G510" s="36">
        <f t="shared" si="36"/>
        <v>0</v>
      </c>
      <c r="I510" s="36" t="str">
        <f>IF(ISBLANK(C510),"",VLOOKUP($C510,Persediaan!$B$5:$Y$150,9,FALSE)*E510)</f>
        <v/>
      </c>
    </row>
    <row r="511" spans="1:12">
      <c r="A511" s="27" t="str">
        <f t="shared" si="35"/>
        <v/>
      </c>
      <c r="G511" s="36">
        <f t="shared" si="36"/>
        <v>0</v>
      </c>
      <c r="I511" s="36" t="str">
        <f>IF(ISBLANK(C511),"",VLOOKUP($C511,Persediaan!$B$5:$Y$150,9,FALSE)*E511)</f>
        <v/>
      </c>
    </row>
    <row r="512" spans="1:12">
      <c r="A512" s="27" t="str">
        <f t="shared" si="35"/>
        <v/>
      </c>
      <c r="G512" s="36">
        <f t="shared" si="36"/>
        <v>0</v>
      </c>
      <c r="I512" s="36" t="str">
        <f>IF(ISBLANK(C512),"",VLOOKUP($C512,Persediaan!$B$5:$Y$150,9,FALSE)*E512)</f>
        <v/>
      </c>
    </row>
    <row r="513" spans="1:9">
      <c r="A513" s="27" t="str">
        <f t="shared" si="35"/>
        <v/>
      </c>
      <c r="G513" s="36">
        <f t="shared" si="36"/>
        <v>0</v>
      </c>
      <c r="I513" s="36" t="str">
        <f>IF(ISBLANK(C513),"",VLOOKUP($C513,Persediaan!$B$5:$Y$150,9,FALSE)*E513)</f>
        <v/>
      </c>
    </row>
    <row r="514" spans="1:9">
      <c r="A514" s="27" t="str">
        <f t="shared" si="35"/>
        <v/>
      </c>
      <c r="G514" s="36">
        <f t="shared" si="36"/>
        <v>0</v>
      </c>
      <c r="I514" s="36" t="str">
        <f>IF(ISBLANK(C514),"",VLOOKUP($C514,Persediaan!$B$5:$Y$150,9,FALSE)*E514)</f>
        <v/>
      </c>
    </row>
    <row r="515" spans="1:9">
      <c r="A515" s="27" t="str">
        <f t="shared" si="35"/>
        <v/>
      </c>
      <c r="G515" s="36">
        <f t="shared" si="36"/>
        <v>0</v>
      </c>
      <c r="I515" s="36" t="str">
        <f>IF(ISBLANK(C515),"",VLOOKUP($C515,Persediaan!$B$5:$Y$150,9,FALSE)*E515)</f>
        <v/>
      </c>
    </row>
    <row r="516" spans="1:9">
      <c r="A516" s="27" t="str">
        <f t="shared" si="35"/>
        <v/>
      </c>
      <c r="G516" s="36">
        <f t="shared" si="36"/>
        <v>0</v>
      </c>
      <c r="I516" s="36" t="str">
        <f>IF(ISBLANK(C516),"",VLOOKUP($C516,Persediaan!$B$5:$Y$150,9,FALSE)*E516)</f>
        <v/>
      </c>
    </row>
    <row r="517" spans="1:9">
      <c r="A517" s="27" t="str">
        <f t="shared" si="35"/>
        <v/>
      </c>
      <c r="G517" s="36">
        <f t="shared" si="36"/>
        <v>0</v>
      </c>
      <c r="I517" s="36" t="str">
        <f>IF(ISBLANK(C517),"",VLOOKUP($C517,Persediaan!$B$5:$Y$150,9,FALSE)*E517)</f>
        <v/>
      </c>
    </row>
    <row r="518" spans="1:9">
      <c r="A518" s="27" t="str">
        <f t="shared" ref="A518:A581" si="39">IF(ISBLANK(B518),"",A517+1)</f>
        <v/>
      </c>
      <c r="G518" s="36">
        <f t="shared" si="36"/>
        <v>0</v>
      </c>
      <c r="I518" s="36" t="str">
        <f>IF(ISBLANK(C518),"",VLOOKUP($C518,Persediaan!$B$5:$Y$150,9,FALSE)*E518)</f>
        <v/>
      </c>
    </row>
    <row r="519" spans="1:9">
      <c r="A519" s="27" t="str">
        <f t="shared" si="39"/>
        <v/>
      </c>
      <c r="G519" s="36">
        <f t="shared" si="36"/>
        <v>0</v>
      </c>
      <c r="I519" s="36" t="str">
        <f>IF(ISBLANK(C519),"",VLOOKUP($C519,Persediaan!$B$5:$Y$150,9,FALSE)*E519)</f>
        <v/>
      </c>
    </row>
    <row r="520" spans="1:9">
      <c r="A520" s="27" t="str">
        <f t="shared" si="39"/>
        <v/>
      </c>
      <c r="G520" s="36">
        <f t="shared" si="36"/>
        <v>0</v>
      </c>
      <c r="I520" s="36" t="str">
        <f>IF(ISBLANK(C520),"",VLOOKUP($C520,Persediaan!$B$5:$Y$150,9,FALSE)*E520)</f>
        <v/>
      </c>
    </row>
    <row r="521" spans="1:9">
      <c r="A521" s="27" t="str">
        <f t="shared" si="39"/>
        <v/>
      </c>
      <c r="G521" s="36">
        <f t="shared" si="36"/>
        <v>0</v>
      </c>
      <c r="I521" s="36" t="str">
        <f>IF(ISBLANK(C521),"",VLOOKUP($C521,Persediaan!$B$5:$Y$150,9,FALSE)*E521)</f>
        <v/>
      </c>
    </row>
    <row r="522" spans="1:9">
      <c r="A522" s="27" t="str">
        <f t="shared" si="39"/>
        <v/>
      </c>
      <c r="G522" s="36">
        <f t="shared" si="36"/>
        <v>0</v>
      </c>
      <c r="I522" s="36" t="str">
        <f>IF(ISBLANK(C522),"",VLOOKUP($C522,Persediaan!$B$5:$Y$150,9,FALSE)*E522)</f>
        <v/>
      </c>
    </row>
    <row r="523" spans="1:9">
      <c r="A523" s="27" t="str">
        <f t="shared" si="39"/>
        <v/>
      </c>
      <c r="G523" s="36">
        <f t="shared" si="36"/>
        <v>0</v>
      </c>
      <c r="I523" s="36" t="str">
        <f>IF(ISBLANK(C523),"",VLOOKUP($C523,Persediaan!$B$5:$Y$150,9,FALSE)*E523)</f>
        <v/>
      </c>
    </row>
    <row r="524" spans="1:9">
      <c r="A524" s="27" t="str">
        <f t="shared" si="39"/>
        <v/>
      </c>
      <c r="G524" s="36">
        <f t="shared" si="36"/>
        <v>0</v>
      </c>
      <c r="I524" s="36" t="str">
        <f>IF(ISBLANK(C524),"",VLOOKUP($C524,Persediaan!$B$5:$Y$150,9,FALSE)*E524)</f>
        <v/>
      </c>
    </row>
    <row r="525" spans="1:9">
      <c r="A525" s="27" t="str">
        <f t="shared" si="39"/>
        <v/>
      </c>
      <c r="G525" s="36">
        <f t="shared" si="36"/>
        <v>0</v>
      </c>
      <c r="I525" s="36" t="str">
        <f>IF(ISBLANK(C525),"",VLOOKUP($C525,Persediaan!$B$5:$Y$150,9,FALSE)*E525)</f>
        <v/>
      </c>
    </row>
    <row r="526" spans="1:9">
      <c r="A526" s="27" t="str">
        <f t="shared" si="39"/>
        <v/>
      </c>
      <c r="G526" s="36">
        <f t="shared" si="36"/>
        <v>0</v>
      </c>
      <c r="I526" s="36" t="str">
        <f>IF(ISBLANK(C526),"",VLOOKUP($C526,Persediaan!$B$5:$Y$150,9,FALSE)*E526)</f>
        <v/>
      </c>
    </row>
    <row r="527" spans="1:9">
      <c r="A527" s="27" t="str">
        <f t="shared" si="39"/>
        <v/>
      </c>
      <c r="G527" s="36">
        <f t="shared" si="36"/>
        <v>0</v>
      </c>
      <c r="I527" s="36" t="str">
        <f>IF(ISBLANK(C527),"",VLOOKUP($C527,Persediaan!$B$5:$Y$150,9,FALSE)*E527)</f>
        <v/>
      </c>
    </row>
    <row r="528" spans="1:9">
      <c r="A528" s="27" t="str">
        <f t="shared" si="39"/>
        <v/>
      </c>
      <c r="G528" s="36">
        <f t="shared" si="36"/>
        <v>0</v>
      </c>
      <c r="I528" s="36" t="str">
        <f>IF(ISBLANK(C528),"",VLOOKUP($C528,Persediaan!$B$5:$Y$150,9,FALSE)*E528)</f>
        <v/>
      </c>
    </row>
    <row r="529" spans="1:9">
      <c r="A529" s="27" t="str">
        <f t="shared" si="39"/>
        <v/>
      </c>
      <c r="G529" s="36">
        <f t="shared" si="36"/>
        <v>0</v>
      </c>
      <c r="I529" s="36" t="str">
        <f>IF(ISBLANK(C529),"",VLOOKUP($C529,Persediaan!$B$5:$Y$150,9,FALSE)*E529)</f>
        <v/>
      </c>
    </row>
    <row r="530" spans="1:9">
      <c r="A530" s="27" t="str">
        <f t="shared" si="39"/>
        <v/>
      </c>
      <c r="G530" s="36">
        <f t="shared" si="36"/>
        <v>0</v>
      </c>
      <c r="I530" s="36" t="str">
        <f>IF(ISBLANK(C530),"",VLOOKUP($C530,Persediaan!$B$5:$Y$150,9,FALSE)*E530)</f>
        <v/>
      </c>
    </row>
    <row r="531" spans="1:9">
      <c r="A531" s="27" t="str">
        <f t="shared" si="39"/>
        <v/>
      </c>
      <c r="G531" s="36">
        <f t="shared" si="36"/>
        <v>0</v>
      </c>
      <c r="I531" s="36" t="str">
        <f>IF(ISBLANK(C531),"",VLOOKUP($C531,Persediaan!$B$5:$Y$150,9,FALSE)*E531)</f>
        <v/>
      </c>
    </row>
    <row r="532" spans="1:9">
      <c r="A532" s="27" t="str">
        <f t="shared" si="39"/>
        <v/>
      </c>
      <c r="G532" s="36">
        <f t="shared" si="36"/>
        <v>0</v>
      </c>
      <c r="I532" s="36" t="str">
        <f>IF(ISBLANK(C532),"",VLOOKUP($C532,Persediaan!$B$5:$Y$150,9,FALSE)*E532)</f>
        <v/>
      </c>
    </row>
    <row r="533" spans="1:9">
      <c r="A533" s="27" t="str">
        <f t="shared" si="39"/>
        <v/>
      </c>
      <c r="G533" s="36">
        <f t="shared" si="36"/>
        <v>0</v>
      </c>
      <c r="I533" s="36" t="str">
        <f>IF(ISBLANK(C533),"",VLOOKUP($C533,Persediaan!$B$5:$Y$150,9,FALSE)*E533)</f>
        <v/>
      </c>
    </row>
    <row r="534" spans="1:9">
      <c r="A534" s="27" t="str">
        <f t="shared" si="39"/>
        <v/>
      </c>
      <c r="G534" s="36">
        <f t="shared" si="36"/>
        <v>0</v>
      </c>
      <c r="I534" s="36" t="str">
        <f>IF(ISBLANK(C534),"",VLOOKUP($C534,Persediaan!$B$5:$Y$150,9,FALSE)*E534)</f>
        <v/>
      </c>
    </row>
    <row r="535" spans="1:9">
      <c r="A535" s="27" t="str">
        <f t="shared" si="39"/>
        <v/>
      </c>
      <c r="G535" s="36">
        <f t="shared" si="36"/>
        <v>0</v>
      </c>
      <c r="I535" s="36" t="str">
        <f>IF(ISBLANK(C535),"",VLOOKUP($C535,Persediaan!$B$5:$Y$150,9,FALSE)*E535)</f>
        <v/>
      </c>
    </row>
    <row r="536" spans="1:9">
      <c r="A536" s="27" t="str">
        <f t="shared" si="39"/>
        <v/>
      </c>
      <c r="G536" s="36">
        <f t="shared" si="36"/>
        <v>0</v>
      </c>
      <c r="I536" s="36" t="str">
        <f>IF(ISBLANK(C536),"",VLOOKUP($C536,Persediaan!$B$5:$Y$150,9,FALSE)*E536)</f>
        <v/>
      </c>
    </row>
    <row r="537" spans="1:9">
      <c r="A537" s="27" t="str">
        <f t="shared" si="39"/>
        <v/>
      </c>
      <c r="G537" s="36">
        <f t="shared" si="36"/>
        <v>0</v>
      </c>
      <c r="I537" s="36" t="str">
        <f>IF(ISBLANK(C537),"",VLOOKUP($C537,Persediaan!$B$5:$Y$150,9,FALSE)*E537)</f>
        <v/>
      </c>
    </row>
    <row r="538" spans="1:9">
      <c r="A538" s="27" t="str">
        <f t="shared" si="39"/>
        <v/>
      </c>
      <c r="G538" s="36">
        <f t="shared" si="36"/>
        <v>0</v>
      </c>
      <c r="I538" s="36" t="str">
        <f>IF(ISBLANK(C538),"",VLOOKUP($C538,Persediaan!$B$5:$Y$150,9,FALSE)*E538)</f>
        <v/>
      </c>
    </row>
    <row r="539" spans="1:9">
      <c r="A539" s="27" t="str">
        <f t="shared" si="39"/>
        <v/>
      </c>
      <c r="G539" s="36">
        <f t="shared" si="36"/>
        <v>0</v>
      </c>
      <c r="I539" s="36" t="str">
        <f>IF(ISBLANK(C539),"",VLOOKUP($C539,Persediaan!$B$5:$Y$150,9,FALSE)*E539)</f>
        <v/>
      </c>
    </row>
    <row r="540" spans="1:9">
      <c r="A540" s="27" t="str">
        <f t="shared" si="39"/>
        <v/>
      </c>
      <c r="G540" s="36">
        <f t="shared" si="36"/>
        <v>0</v>
      </c>
      <c r="I540" s="36" t="str">
        <f>IF(ISBLANK(C540),"",VLOOKUP($C540,Persediaan!$B$5:$Y$150,9,FALSE)*E540)</f>
        <v/>
      </c>
    </row>
    <row r="541" spans="1:9">
      <c r="A541" s="27" t="str">
        <f t="shared" si="39"/>
        <v/>
      </c>
      <c r="G541" s="36">
        <f t="shared" si="36"/>
        <v>0</v>
      </c>
      <c r="I541" s="36" t="str">
        <f>IF(ISBLANK(C541),"",VLOOKUP($C541,Persediaan!$B$5:$Y$150,9,FALSE)*E541)</f>
        <v/>
      </c>
    </row>
    <row r="542" spans="1:9">
      <c r="A542" s="27" t="str">
        <f t="shared" si="39"/>
        <v/>
      </c>
      <c r="G542" s="36">
        <f t="shared" si="36"/>
        <v>0</v>
      </c>
      <c r="I542" s="36" t="str">
        <f>IF(ISBLANK(C542),"",VLOOKUP($C542,Persediaan!$B$5:$Y$150,9,FALSE)*E542)</f>
        <v/>
      </c>
    </row>
    <row r="543" spans="1:9">
      <c r="A543" s="27" t="str">
        <f t="shared" si="39"/>
        <v/>
      </c>
      <c r="G543" s="36">
        <f t="shared" si="36"/>
        <v>0</v>
      </c>
      <c r="I543" s="36" t="str">
        <f>IF(ISBLANK(C543),"",VLOOKUP($C543,Persediaan!$B$5:$Y$150,9,FALSE)*E543)</f>
        <v/>
      </c>
    </row>
    <row r="544" spans="1:9">
      <c r="A544" s="27" t="str">
        <f t="shared" si="39"/>
        <v/>
      </c>
      <c r="G544" s="36">
        <f t="shared" ref="G544:G607" si="40">E544*F544</f>
        <v>0</v>
      </c>
      <c r="I544" s="36" t="str">
        <f>IF(ISBLANK(C544),"",VLOOKUP($C544,Persediaan!$B$5:$Y$150,9,FALSE)*E544)</f>
        <v/>
      </c>
    </row>
    <row r="545" spans="1:9">
      <c r="A545" s="27" t="str">
        <f t="shared" si="39"/>
        <v/>
      </c>
      <c r="G545" s="36">
        <f t="shared" si="40"/>
        <v>0</v>
      </c>
      <c r="I545" s="36" t="str">
        <f>IF(ISBLANK(C545),"",VLOOKUP($C545,Persediaan!$B$5:$Y$150,9,FALSE)*E545)</f>
        <v/>
      </c>
    </row>
    <row r="546" spans="1:9">
      <c r="A546" s="27" t="str">
        <f t="shared" si="39"/>
        <v/>
      </c>
      <c r="G546" s="36">
        <f t="shared" si="40"/>
        <v>0</v>
      </c>
      <c r="I546" s="36" t="str">
        <f>IF(ISBLANK(C546),"",VLOOKUP($C546,Persediaan!$B$5:$Y$150,9,FALSE)*E546)</f>
        <v/>
      </c>
    </row>
    <row r="547" spans="1:9">
      <c r="A547" s="27" t="str">
        <f t="shared" si="39"/>
        <v/>
      </c>
      <c r="G547" s="36">
        <f t="shared" si="40"/>
        <v>0</v>
      </c>
      <c r="I547" s="36" t="str">
        <f>IF(ISBLANK(C547),"",VLOOKUP($C547,Persediaan!$B$5:$Y$150,9,FALSE)*E547)</f>
        <v/>
      </c>
    </row>
    <row r="548" spans="1:9">
      <c r="A548" s="27" t="str">
        <f t="shared" si="39"/>
        <v/>
      </c>
      <c r="G548" s="36">
        <f t="shared" si="40"/>
        <v>0</v>
      </c>
      <c r="I548" s="36" t="str">
        <f>IF(ISBLANK(C548),"",VLOOKUP($C548,Persediaan!$B$5:$Y$150,9,FALSE)*E548)</f>
        <v/>
      </c>
    </row>
    <row r="549" spans="1:9">
      <c r="A549" s="27" t="str">
        <f t="shared" si="39"/>
        <v/>
      </c>
      <c r="G549" s="36">
        <f t="shared" si="40"/>
        <v>0</v>
      </c>
      <c r="I549" s="36" t="str">
        <f>IF(ISBLANK(C549),"",VLOOKUP($C549,Persediaan!$B$5:$Y$150,9,FALSE)*E549)</f>
        <v/>
      </c>
    </row>
    <row r="550" spans="1:9">
      <c r="A550" s="27" t="str">
        <f t="shared" si="39"/>
        <v/>
      </c>
      <c r="G550" s="36">
        <f t="shared" si="40"/>
        <v>0</v>
      </c>
      <c r="I550" s="36" t="str">
        <f>IF(ISBLANK(C550),"",VLOOKUP($C550,Persediaan!$B$5:$Y$150,9,FALSE)*E550)</f>
        <v/>
      </c>
    </row>
    <row r="551" spans="1:9">
      <c r="A551" s="27" t="str">
        <f t="shared" si="39"/>
        <v/>
      </c>
      <c r="G551" s="36">
        <f t="shared" si="40"/>
        <v>0</v>
      </c>
      <c r="I551" s="36" t="str">
        <f>IF(ISBLANK(C551),"",VLOOKUP($C551,Persediaan!$B$5:$Y$150,9,FALSE)*E551)</f>
        <v/>
      </c>
    </row>
    <row r="552" spans="1:9">
      <c r="A552" s="27" t="str">
        <f t="shared" si="39"/>
        <v/>
      </c>
      <c r="G552" s="36">
        <f t="shared" si="40"/>
        <v>0</v>
      </c>
      <c r="I552" s="36" t="str">
        <f>IF(ISBLANK(C552),"",VLOOKUP($C552,Persediaan!$B$5:$Y$150,9,FALSE)*E552)</f>
        <v/>
      </c>
    </row>
    <row r="553" spans="1:9">
      <c r="A553" s="27" t="str">
        <f t="shared" si="39"/>
        <v/>
      </c>
      <c r="G553" s="36">
        <f t="shared" si="40"/>
        <v>0</v>
      </c>
      <c r="I553" s="36" t="str">
        <f>IF(ISBLANK(C553),"",VLOOKUP($C553,Persediaan!$B$5:$Y$150,9,FALSE)*E553)</f>
        <v/>
      </c>
    </row>
    <row r="554" spans="1:9">
      <c r="A554" s="27" t="str">
        <f t="shared" si="39"/>
        <v/>
      </c>
      <c r="G554" s="36">
        <f t="shared" si="40"/>
        <v>0</v>
      </c>
      <c r="I554" s="36" t="str">
        <f>IF(ISBLANK(C554),"",VLOOKUP($C554,Persediaan!$B$5:$Y$150,9,FALSE)*E554)</f>
        <v/>
      </c>
    </row>
    <row r="555" spans="1:9">
      <c r="A555" s="27" t="str">
        <f t="shared" si="39"/>
        <v/>
      </c>
      <c r="G555" s="36">
        <f t="shared" si="40"/>
        <v>0</v>
      </c>
      <c r="I555" s="36" t="str">
        <f>IF(ISBLANK(C555),"",VLOOKUP($C555,Persediaan!$B$5:$Y$150,9,FALSE)*E555)</f>
        <v/>
      </c>
    </row>
    <row r="556" spans="1:9">
      <c r="A556" s="27" t="str">
        <f t="shared" si="39"/>
        <v/>
      </c>
      <c r="G556" s="36">
        <f t="shared" si="40"/>
        <v>0</v>
      </c>
      <c r="I556" s="36" t="str">
        <f>IF(ISBLANK(C556),"",VLOOKUP($C556,Persediaan!$B$5:$Y$150,9,FALSE)*E556)</f>
        <v/>
      </c>
    </row>
    <row r="557" spans="1:9">
      <c r="A557" s="27" t="str">
        <f t="shared" si="39"/>
        <v/>
      </c>
      <c r="G557" s="36">
        <f t="shared" si="40"/>
        <v>0</v>
      </c>
      <c r="I557" s="36" t="str">
        <f>IF(ISBLANK(C557),"",VLOOKUP($C557,Persediaan!$B$5:$Y$150,9,FALSE)*E557)</f>
        <v/>
      </c>
    </row>
    <row r="558" spans="1:9">
      <c r="A558" s="27" t="str">
        <f t="shared" si="39"/>
        <v/>
      </c>
      <c r="G558" s="36">
        <f t="shared" si="40"/>
        <v>0</v>
      </c>
      <c r="I558" s="36" t="str">
        <f>IF(ISBLANK(C558),"",VLOOKUP($C558,Persediaan!$B$5:$Y$150,9,FALSE)*E558)</f>
        <v/>
      </c>
    </row>
    <row r="559" spans="1:9">
      <c r="A559" s="27" t="str">
        <f t="shared" si="39"/>
        <v/>
      </c>
      <c r="G559" s="36">
        <f t="shared" si="40"/>
        <v>0</v>
      </c>
      <c r="I559" s="36" t="str">
        <f>IF(ISBLANK(C559),"",VLOOKUP($C559,Persediaan!$B$5:$Y$150,9,FALSE)*E559)</f>
        <v/>
      </c>
    </row>
    <row r="560" spans="1:9">
      <c r="A560" s="27" t="str">
        <f t="shared" si="39"/>
        <v/>
      </c>
      <c r="G560" s="36">
        <f t="shared" si="40"/>
        <v>0</v>
      </c>
      <c r="I560" s="36" t="str">
        <f>IF(ISBLANK(C560),"",VLOOKUP($C560,Persediaan!$B$5:$Y$150,9,FALSE)*E560)</f>
        <v/>
      </c>
    </row>
    <row r="561" spans="1:9">
      <c r="A561" s="27" t="str">
        <f t="shared" si="39"/>
        <v/>
      </c>
      <c r="G561" s="36">
        <f t="shared" si="40"/>
        <v>0</v>
      </c>
      <c r="I561" s="36" t="str">
        <f>IF(ISBLANK(C561),"",VLOOKUP($C561,Persediaan!$B$5:$Y$150,9,FALSE)*E561)</f>
        <v/>
      </c>
    </row>
    <row r="562" spans="1:9">
      <c r="A562" s="27" t="str">
        <f t="shared" si="39"/>
        <v/>
      </c>
      <c r="G562" s="36">
        <f t="shared" si="40"/>
        <v>0</v>
      </c>
      <c r="I562" s="36" t="str">
        <f>IF(ISBLANK(C562),"",VLOOKUP($C562,Persediaan!$B$5:$Y$150,9,FALSE)*E562)</f>
        <v/>
      </c>
    </row>
    <row r="563" spans="1:9">
      <c r="A563" s="27" t="str">
        <f t="shared" si="39"/>
        <v/>
      </c>
      <c r="G563" s="36">
        <f t="shared" si="40"/>
        <v>0</v>
      </c>
      <c r="I563" s="36" t="str">
        <f>IF(ISBLANK(C563),"",VLOOKUP($C563,Persediaan!$B$5:$Y$150,9,FALSE)*E563)</f>
        <v/>
      </c>
    </row>
    <row r="564" spans="1:9">
      <c r="A564" s="27" t="str">
        <f t="shared" si="39"/>
        <v/>
      </c>
      <c r="G564" s="36">
        <f t="shared" si="40"/>
        <v>0</v>
      </c>
      <c r="I564" s="36" t="str">
        <f>IF(ISBLANK(C564),"",VLOOKUP($C564,Persediaan!$B$5:$Y$150,9,FALSE)*E564)</f>
        <v/>
      </c>
    </row>
    <row r="565" spans="1:9">
      <c r="A565" s="27" t="str">
        <f t="shared" si="39"/>
        <v/>
      </c>
      <c r="G565" s="36">
        <f t="shared" si="40"/>
        <v>0</v>
      </c>
      <c r="I565" s="36" t="str">
        <f>IF(ISBLANK(C565),"",VLOOKUP($C565,Persediaan!$B$5:$Y$150,9,FALSE)*E565)</f>
        <v/>
      </c>
    </row>
    <row r="566" spans="1:9">
      <c r="A566" s="27" t="str">
        <f t="shared" si="39"/>
        <v/>
      </c>
      <c r="G566" s="36">
        <f t="shared" si="40"/>
        <v>0</v>
      </c>
      <c r="I566" s="36" t="str">
        <f>IF(ISBLANK(C566),"",VLOOKUP($C566,Persediaan!$B$5:$Y$150,9,FALSE)*E566)</f>
        <v/>
      </c>
    </row>
    <row r="567" spans="1:9">
      <c r="A567" s="27" t="str">
        <f t="shared" si="39"/>
        <v/>
      </c>
      <c r="G567" s="36">
        <f t="shared" si="40"/>
        <v>0</v>
      </c>
      <c r="I567" s="36" t="str">
        <f>IF(ISBLANK(C567),"",VLOOKUP($C567,Persediaan!$B$5:$Y$150,9,FALSE)*E567)</f>
        <v/>
      </c>
    </row>
    <row r="568" spans="1:9">
      <c r="A568" s="27" t="str">
        <f t="shared" si="39"/>
        <v/>
      </c>
      <c r="G568" s="36">
        <f t="shared" si="40"/>
        <v>0</v>
      </c>
      <c r="I568" s="36" t="str">
        <f>IF(ISBLANK(C568),"",VLOOKUP($C568,Persediaan!$B$5:$Y$150,9,FALSE)*E568)</f>
        <v/>
      </c>
    </row>
    <row r="569" spans="1:9">
      <c r="A569" s="27" t="str">
        <f t="shared" si="39"/>
        <v/>
      </c>
      <c r="G569" s="36">
        <f t="shared" si="40"/>
        <v>0</v>
      </c>
      <c r="I569" s="36" t="str">
        <f>IF(ISBLANK(C569),"",VLOOKUP($C569,Persediaan!$B$5:$Y$150,9,FALSE)*E569)</f>
        <v/>
      </c>
    </row>
    <row r="570" spans="1:9">
      <c r="A570" s="27" t="str">
        <f t="shared" si="39"/>
        <v/>
      </c>
      <c r="G570" s="36">
        <f t="shared" si="40"/>
        <v>0</v>
      </c>
      <c r="I570" s="36" t="str">
        <f>IF(ISBLANK(C570),"",VLOOKUP($C570,Persediaan!$B$5:$Y$150,9,FALSE)*E570)</f>
        <v/>
      </c>
    </row>
    <row r="571" spans="1:9">
      <c r="A571" s="27" t="str">
        <f t="shared" si="39"/>
        <v/>
      </c>
      <c r="G571" s="36">
        <f t="shared" si="40"/>
        <v>0</v>
      </c>
      <c r="I571" s="36" t="str">
        <f>IF(ISBLANK(C571),"",VLOOKUP($C571,Persediaan!$B$5:$Y$150,9,FALSE)*E571)</f>
        <v/>
      </c>
    </row>
    <row r="572" spans="1:9">
      <c r="A572" s="27" t="str">
        <f t="shared" si="39"/>
        <v/>
      </c>
      <c r="G572" s="36">
        <f t="shared" si="40"/>
        <v>0</v>
      </c>
      <c r="I572" s="36" t="str">
        <f>IF(ISBLANK(C572),"",VLOOKUP($C572,Persediaan!$B$5:$Y$150,9,FALSE)*E572)</f>
        <v/>
      </c>
    </row>
    <row r="573" spans="1:9">
      <c r="A573" s="27" t="str">
        <f t="shared" si="39"/>
        <v/>
      </c>
      <c r="G573" s="36">
        <f t="shared" si="40"/>
        <v>0</v>
      </c>
      <c r="I573" s="36" t="str">
        <f>IF(ISBLANK(C573),"",VLOOKUP($C573,Persediaan!$B$5:$Y$150,9,FALSE)*E573)</f>
        <v/>
      </c>
    </row>
    <row r="574" spans="1:9">
      <c r="A574" s="27" t="str">
        <f t="shared" si="39"/>
        <v/>
      </c>
      <c r="G574" s="36">
        <f t="shared" si="40"/>
        <v>0</v>
      </c>
      <c r="I574" s="36" t="str">
        <f>IF(ISBLANK(C574),"",VLOOKUP($C574,Persediaan!$B$5:$Y$150,9,FALSE)*E574)</f>
        <v/>
      </c>
    </row>
    <row r="575" spans="1:9">
      <c r="A575" s="27" t="str">
        <f t="shared" si="39"/>
        <v/>
      </c>
      <c r="G575" s="36">
        <f t="shared" si="40"/>
        <v>0</v>
      </c>
      <c r="I575" s="36" t="str">
        <f>IF(ISBLANK(C575),"",VLOOKUP($C575,Persediaan!$B$5:$Y$150,9,FALSE)*E575)</f>
        <v/>
      </c>
    </row>
    <row r="576" spans="1:9">
      <c r="A576" s="27" t="str">
        <f t="shared" si="39"/>
        <v/>
      </c>
      <c r="G576" s="36">
        <f t="shared" si="40"/>
        <v>0</v>
      </c>
      <c r="I576" s="36" t="str">
        <f>IF(ISBLANK(C576),"",VLOOKUP($C576,Persediaan!$B$5:$Y$150,9,FALSE)*E576)</f>
        <v/>
      </c>
    </row>
    <row r="577" spans="1:9">
      <c r="A577" s="27" t="str">
        <f t="shared" si="39"/>
        <v/>
      </c>
      <c r="G577" s="36">
        <f t="shared" si="40"/>
        <v>0</v>
      </c>
      <c r="I577" s="36" t="str">
        <f>IF(ISBLANK(C577),"",VLOOKUP($C577,Persediaan!$B$5:$Y$150,9,FALSE)*E577)</f>
        <v/>
      </c>
    </row>
    <row r="578" spans="1:9">
      <c r="A578" s="27" t="str">
        <f t="shared" si="39"/>
        <v/>
      </c>
      <c r="G578" s="36">
        <f t="shared" si="40"/>
        <v>0</v>
      </c>
      <c r="I578" s="36" t="str">
        <f>IF(ISBLANK(C578),"",VLOOKUP($C578,Persediaan!$B$5:$Y$150,9,FALSE)*E578)</f>
        <v/>
      </c>
    </row>
    <row r="579" spans="1:9">
      <c r="A579" s="27" t="str">
        <f t="shared" si="39"/>
        <v/>
      </c>
      <c r="G579" s="36">
        <f t="shared" si="40"/>
        <v>0</v>
      </c>
      <c r="I579" s="36" t="str">
        <f>IF(ISBLANK(C579),"",VLOOKUP($C579,Persediaan!$B$5:$Y$150,9,FALSE)*E579)</f>
        <v/>
      </c>
    </row>
    <row r="580" spans="1:9">
      <c r="A580" s="27" t="str">
        <f t="shared" si="39"/>
        <v/>
      </c>
      <c r="G580" s="36">
        <f t="shared" si="40"/>
        <v>0</v>
      </c>
      <c r="I580" s="36" t="str">
        <f>IF(ISBLANK(C580),"",VLOOKUP($C580,Persediaan!$B$5:$Y$150,9,FALSE)*E580)</f>
        <v/>
      </c>
    </row>
    <row r="581" spans="1:9">
      <c r="A581" s="27" t="str">
        <f t="shared" si="39"/>
        <v/>
      </c>
      <c r="G581" s="36">
        <f t="shared" si="40"/>
        <v>0</v>
      </c>
      <c r="I581" s="36" t="str">
        <f>IF(ISBLANK(C581),"",VLOOKUP($C581,Persediaan!$B$5:$Y$150,9,FALSE)*E581)</f>
        <v/>
      </c>
    </row>
    <row r="582" spans="1:9">
      <c r="A582" s="27" t="str">
        <f t="shared" ref="A582:A645" si="41">IF(ISBLANK(B582),"",A581+1)</f>
        <v/>
      </c>
      <c r="G582" s="36">
        <f t="shared" si="40"/>
        <v>0</v>
      </c>
      <c r="I582" s="36" t="str">
        <f>IF(ISBLANK(C582),"",VLOOKUP($C582,Persediaan!$B$5:$Y$150,9,FALSE)*E582)</f>
        <v/>
      </c>
    </row>
    <row r="583" spans="1:9">
      <c r="A583" s="27" t="str">
        <f t="shared" si="41"/>
        <v/>
      </c>
      <c r="G583" s="36">
        <f t="shared" si="40"/>
        <v>0</v>
      </c>
      <c r="I583" s="36" t="str">
        <f>IF(ISBLANK(C583),"",VLOOKUP($C583,Persediaan!$B$5:$Y$150,9,FALSE)*E583)</f>
        <v/>
      </c>
    </row>
    <row r="584" spans="1:9">
      <c r="A584" s="27" t="str">
        <f t="shared" si="41"/>
        <v/>
      </c>
      <c r="G584" s="36">
        <f t="shared" si="40"/>
        <v>0</v>
      </c>
      <c r="I584" s="36" t="str">
        <f>IF(ISBLANK(C584),"",VLOOKUP($C584,Persediaan!$B$5:$Y$150,9,FALSE)*E584)</f>
        <v/>
      </c>
    </row>
    <row r="585" spans="1:9">
      <c r="A585" s="27" t="str">
        <f t="shared" si="41"/>
        <v/>
      </c>
      <c r="G585" s="36">
        <f t="shared" si="40"/>
        <v>0</v>
      </c>
      <c r="I585" s="36" t="str">
        <f>IF(ISBLANK(C585),"",VLOOKUP($C585,Persediaan!$B$5:$Y$150,9,FALSE)*E585)</f>
        <v/>
      </c>
    </row>
    <row r="586" spans="1:9">
      <c r="A586" s="27" t="str">
        <f t="shared" si="41"/>
        <v/>
      </c>
      <c r="G586" s="36">
        <f t="shared" si="40"/>
        <v>0</v>
      </c>
      <c r="I586" s="36" t="str">
        <f>IF(ISBLANK(C586),"",VLOOKUP($C586,Persediaan!$B$5:$Y$150,9,FALSE)*E586)</f>
        <v/>
      </c>
    </row>
    <row r="587" spans="1:9">
      <c r="A587" s="27" t="str">
        <f t="shared" si="41"/>
        <v/>
      </c>
      <c r="G587" s="36">
        <f t="shared" si="40"/>
        <v>0</v>
      </c>
      <c r="I587" s="36" t="str">
        <f>IF(ISBLANK(C587),"",VLOOKUP($C587,Persediaan!$B$5:$Y$150,9,FALSE)*E587)</f>
        <v/>
      </c>
    </row>
    <row r="588" spans="1:9">
      <c r="A588" s="27" t="str">
        <f t="shared" si="41"/>
        <v/>
      </c>
      <c r="G588" s="36">
        <f t="shared" si="40"/>
        <v>0</v>
      </c>
      <c r="I588" s="36" t="str">
        <f>IF(ISBLANK(C588),"",VLOOKUP($C588,Persediaan!$B$5:$Y$150,9,FALSE)*E588)</f>
        <v/>
      </c>
    </row>
    <row r="589" spans="1:9">
      <c r="A589" s="27" t="str">
        <f t="shared" si="41"/>
        <v/>
      </c>
      <c r="G589" s="36">
        <f t="shared" si="40"/>
        <v>0</v>
      </c>
      <c r="I589" s="36" t="str">
        <f>IF(ISBLANK(C589),"",VLOOKUP($C589,Persediaan!$B$5:$Y$150,9,FALSE)*E589)</f>
        <v/>
      </c>
    </row>
    <row r="590" spans="1:9">
      <c r="A590" s="27" t="str">
        <f t="shared" si="41"/>
        <v/>
      </c>
      <c r="G590" s="36">
        <f t="shared" si="40"/>
        <v>0</v>
      </c>
      <c r="I590" s="36" t="str">
        <f>IF(ISBLANK(C590),"",VLOOKUP($C590,Persediaan!$B$5:$Y$150,9,FALSE)*E590)</f>
        <v/>
      </c>
    </row>
    <row r="591" spans="1:9">
      <c r="A591" s="27" t="str">
        <f t="shared" si="41"/>
        <v/>
      </c>
      <c r="G591" s="36">
        <f t="shared" si="40"/>
        <v>0</v>
      </c>
      <c r="I591" s="36" t="str">
        <f>IF(ISBLANK(C591),"",VLOOKUP($C591,Persediaan!$B$5:$Y$150,9,FALSE)*E591)</f>
        <v/>
      </c>
    </row>
    <row r="592" spans="1:9">
      <c r="A592" s="27" t="str">
        <f t="shared" si="41"/>
        <v/>
      </c>
      <c r="G592" s="36">
        <f t="shared" si="40"/>
        <v>0</v>
      </c>
      <c r="I592" s="36" t="str">
        <f>IF(ISBLANK(C592),"",VLOOKUP($C592,Persediaan!$B$5:$Y$150,9,FALSE)*E592)</f>
        <v/>
      </c>
    </row>
    <row r="593" spans="1:9">
      <c r="A593" s="27" t="str">
        <f t="shared" si="41"/>
        <v/>
      </c>
      <c r="G593" s="36">
        <f t="shared" si="40"/>
        <v>0</v>
      </c>
      <c r="I593" s="36" t="str">
        <f>IF(ISBLANK(C593),"",VLOOKUP($C593,Persediaan!$B$5:$Y$150,9,FALSE)*E593)</f>
        <v/>
      </c>
    </row>
    <row r="594" spans="1:9">
      <c r="A594" s="27" t="str">
        <f t="shared" si="41"/>
        <v/>
      </c>
      <c r="G594" s="36">
        <f t="shared" si="40"/>
        <v>0</v>
      </c>
      <c r="I594" s="36" t="str">
        <f>IF(ISBLANK(C594),"",VLOOKUP($C594,Persediaan!$B$5:$Y$150,9,FALSE)*E594)</f>
        <v/>
      </c>
    </row>
    <row r="595" spans="1:9">
      <c r="A595" s="27" t="str">
        <f t="shared" si="41"/>
        <v/>
      </c>
      <c r="G595" s="36">
        <f t="shared" si="40"/>
        <v>0</v>
      </c>
      <c r="I595" s="36" t="str">
        <f>IF(ISBLANK(C595),"",VLOOKUP($C595,Persediaan!$B$5:$Y$150,9,FALSE)*E595)</f>
        <v/>
      </c>
    </row>
    <row r="596" spans="1:9">
      <c r="A596" s="27" t="str">
        <f t="shared" si="41"/>
        <v/>
      </c>
      <c r="G596" s="36">
        <f t="shared" si="40"/>
        <v>0</v>
      </c>
      <c r="I596" s="36" t="str">
        <f>IF(ISBLANK(C596),"",VLOOKUP($C596,Persediaan!$B$5:$Y$150,9,FALSE)*E596)</f>
        <v/>
      </c>
    </row>
    <row r="597" spans="1:9">
      <c r="A597" s="27" t="str">
        <f t="shared" si="41"/>
        <v/>
      </c>
      <c r="G597" s="36">
        <f t="shared" si="40"/>
        <v>0</v>
      </c>
      <c r="I597" s="36" t="str">
        <f>IF(ISBLANK(C597),"",VLOOKUP($C597,Persediaan!$B$5:$Y$150,9,FALSE)*E597)</f>
        <v/>
      </c>
    </row>
    <row r="598" spans="1:9">
      <c r="A598" s="27" t="str">
        <f t="shared" si="41"/>
        <v/>
      </c>
      <c r="G598" s="36">
        <f t="shared" si="40"/>
        <v>0</v>
      </c>
      <c r="I598" s="36" t="str">
        <f>IF(ISBLANK(C598),"",VLOOKUP($C598,Persediaan!$B$5:$Y$150,9,FALSE)*E598)</f>
        <v/>
      </c>
    </row>
    <row r="599" spans="1:9">
      <c r="A599" s="27" t="str">
        <f t="shared" si="41"/>
        <v/>
      </c>
      <c r="G599" s="36">
        <f t="shared" si="40"/>
        <v>0</v>
      </c>
      <c r="I599" s="36" t="str">
        <f>IF(ISBLANK(C599),"",VLOOKUP($C599,Persediaan!$B$5:$Y$150,9,FALSE)*E599)</f>
        <v/>
      </c>
    </row>
    <row r="600" spans="1:9">
      <c r="A600" s="27" t="str">
        <f t="shared" si="41"/>
        <v/>
      </c>
      <c r="G600" s="36">
        <f t="shared" si="40"/>
        <v>0</v>
      </c>
      <c r="I600" s="36" t="str">
        <f>IF(ISBLANK(C600),"",VLOOKUP($C600,Persediaan!$B$5:$Y$150,9,FALSE)*E600)</f>
        <v/>
      </c>
    </row>
    <row r="601" spans="1:9">
      <c r="A601" s="27" t="str">
        <f t="shared" si="41"/>
        <v/>
      </c>
      <c r="G601" s="36">
        <f t="shared" si="40"/>
        <v>0</v>
      </c>
      <c r="I601" s="36" t="str">
        <f>IF(ISBLANK(C601),"",VLOOKUP($C601,Persediaan!$B$5:$Y$150,9,FALSE)*E601)</f>
        <v/>
      </c>
    </row>
    <row r="602" spans="1:9">
      <c r="A602" s="27" t="str">
        <f t="shared" si="41"/>
        <v/>
      </c>
      <c r="G602" s="36">
        <f t="shared" si="40"/>
        <v>0</v>
      </c>
      <c r="I602" s="36" t="str">
        <f>IF(ISBLANK(C602),"",VLOOKUP($C602,Persediaan!$B$5:$Y$150,9,FALSE)*E602)</f>
        <v/>
      </c>
    </row>
    <row r="603" spans="1:9">
      <c r="A603" s="27" t="str">
        <f t="shared" si="41"/>
        <v/>
      </c>
      <c r="G603" s="36">
        <f t="shared" si="40"/>
        <v>0</v>
      </c>
      <c r="I603" s="36" t="str">
        <f>IF(ISBLANK(C603),"",VLOOKUP($C603,Persediaan!$B$5:$Y$150,9,FALSE)*E603)</f>
        <v/>
      </c>
    </row>
    <row r="604" spans="1:9">
      <c r="A604" s="27" t="str">
        <f t="shared" si="41"/>
        <v/>
      </c>
      <c r="G604" s="36">
        <f t="shared" si="40"/>
        <v>0</v>
      </c>
      <c r="I604" s="36" t="str">
        <f>IF(ISBLANK(C604),"",VLOOKUP($C604,Persediaan!$B$5:$Y$150,9,FALSE)*E604)</f>
        <v/>
      </c>
    </row>
    <row r="605" spans="1:9">
      <c r="A605" s="27" t="str">
        <f t="shared" si="41"/>
        <v/>
      </c>
      <c r="G605" s="36">
        <f t="shared" si="40"/>
        <v>0</v>
      </c>
      <c r="I605" s="36" t="str">
        <f>IF(ISBLANK(C605),"",VLOOKUP($C605,Persediaan!$B$5:$Y$150,9,FALSE)*E605)</f>
        <v/>
      </c>
    </row>
    <row r="606" spans="1:9">
      <c r="A606" s="27" t="str">
        <f t="shared" si="41"/>
        <v/>
      </c>
      <c r="G606" s="36">
        <f t="shared" si="40"/>
        <v>0</v>
      </c>
      <c r="I606" s="36" t="str">
        <f>IF(ISBLANK(C606),"",VLOOKUP($C606,Persediaan!$B$5:$Y$150,9,FALSE)*E606)</f>
        <v/>
      </c>
    </row>
    <row r="607" spans="1:9">
      <c r="A607" s="27" t="str">
        <f t="shared" si="41"/>
        <v/>
      </c>
      <c r="G607" s="36">
        <f t="shared" si="40"/>
        <v>0</v>
      </c>
      <c r="I607" s="36" t="str">
        <f>IF(ISBLANK(C607),"",VLOOKUP($C607,Persediaan!$B$5:$Y$150,9,FALSE)*E607)</f>
        <v/>
      </c>
    </row>
    <row r="608" spans="1:9">
      <c r="A608" s="27" t="str">
        <f t="shared" si="41"/>
        <v/>
      </c>
      <c r="G608" s="36">
        <f t="shared" ref="G608:G671" si="42">E608*F608</f>
        <v>0</v>
      </c>
      <c r="I608" s="36" t="str">
        <f>IF(ISBLANK(C608),"",VLOOKUP($C608,Persediaan!$B$5:$Y$150,9,FALSE)*E608)</f>
        <v/>
      </c>
    </row>
    <row r="609" spans="1:9">
      <c r="A609" s="27" t="str">
        <f t="shared" si="41"/>
        <v/>
      </c>
      <c r="G609" s="36">
        <f t="shared" si="42"/>
        <v>0</v>
      </c>
      <c r="I609" s="36" t="str">
        <f>IF(ISBLANK(C609),"",VLOOKUP($C609,Persediaan!$B$5:$Y$150,9,FALSE)*E609)</f>
        <v/>
      </c>
    </row>
    <row r="610" spans="1:9">
      <c r="A610" s="27" t="str">
        <f t="shared" si="41"/>
        <v/>
      </c>
      <c r="G610" s="36">
        <f t="shared" si="42"/>
        <v>0</v>
      </c>
      <c r="I610" s="36" t="str">
        <f>IF(ISBLANK(C610),"",VLOOKUP($C610,Persediaan!$B$5:$Y$150,9,FALSE)*E610)</f>
        <v/>
      </c>
    </row>
    <row r="611" spans="1:9">
      <c r="A611" s="27" t="str">
        <f t="shared" si="41"/>
        <v/>
      </c>
      <c r="G611" s="36">
        <f t="shared" si="42"/>
        <v>0</v>
      </c>
      <c r="I611" s="36" t="str">
        <f>IF(ISBLANK(C611),"",VLOOKUP($C611,Persediaan!$B$5:$Y$150,9,FALSE)*E611)</f>
        <v/>
      </c>
    </row>
    <row r="612" spans="1:9">
      <c r="A612" s="27" t="str">
        <f t="shared" si="41"/>
        <v/>
      </c>
      <c r="G612" s="36">
        <f t="shared" si="42"/>
        <v>0</v>
      </c>
      <c r="I612" s="36" t="str">
        <f>IF(ISBLANK(C612),"",VLOOKUP($C612,Persediaan!$B$5:$Y$150,9,FALSE)*E612)</f>
        <v/>
      </c>
    </row>
    <row r="613" spans="1:9">
      <c r="A613" s="27" t="str">
        <f t="shared" si="41"/>
        <v/>
      </c>
      <c r="G613" s="36">
        <f t="shared" si="42"/>
        <v>0</v>
      </c>
      <c r="I613" s="36" t="str">
        <f>IF(ISBLANK(C613),"",VLOOKUP($C613,Persediaan!$B$5:$Y$150,9,FALSE)*E613)</f>
        <v/>
      </c>
    </row>
    <row r="614" spans="1:9">
      <c r="A614" s="27" t="str">
        <f t="shared" si="41"/>
        <v/>
      </c>
      <c r="G614" s="36">
        <f t="shared" si="42"/>
        <v>0</v>
      </c>
      <c r="I614" s="36" t="str">
        <f>IF(ISBLANK(C614),"",VLOOKUP($C614,Persediaan!$B$5:$Y$150,9,FALSE)*E614)</f>
        <v/>
      </c>
    </row>
    <row r="615" spans="1:9">
      <c r="A615" s="27" t="str">
        <f t="shared" si="41"/>
        <v/>
      </c>
      <c r="G615" s="36">
        <f t="shared" si="42"/>
        <v>0</v>
      </c>
      <c r="I615" s="36" t="str">
        <f>IF(ISBLANK(C615),"",VLOOKUP($C615,Persediaan!$B$5:$Y$150,9,FALSE)*E615)</f>
        <v/>
      </c>
    </row>
    <row r="616" spans="1:9">
      <c r="A616" s="27" t="str">
        <f t="shared" si="41"/>
        <v/>
      </c>
      <c r="G616" s="36">
        <f t="shared" si="42"/>
        <v>0</v>
      </c>
      <c r="I616" s="36" t="str">
        <f>IF(ISBLANK(C616),"",VLOOKUP($C616,Persediaan!$B$5:$Y$150,9,FALSE)*E616)</f>
        <v/>
      </c>
    </row>
    <row r="617" spans="1:9">
      <c r="A617" s="27" t="str">
        <f t="shared" si="41"/>
        <v/>
      </c>
      <c r="G617" s="36">
        <f t="shared" si="42"/>
        <v>0</v>
      </c>
      <c r="I617" s="36" t="str">
        <f>IF(ISBLANK(C617),"",VLOOKUP($C617,Persediaan!$B$5:$Y$150,9,FALSE)*E617)</f>
        <v/>
      </c>
    </row>
    <row r="618" spans="1:9">
      <c r="A618" s="27" t="str">
        <f t="shared" si="41"/>
        <v/>
      </c>
      <c r="G618" s="36">
        <f t="shared" si="42"/>
        <v>0</v>
      </c>
      <c r="I618" s="36" t="str">
        <f>IF(ISBLANK(C618),"",VLOOKUP($C618,Persediaan!$B$5:$Y$150,9,FALSE)*E618)</f>
        <v/>
      </c>
    </row>
    <row r="619" spans="1:9">
      <c r="A619" s="27" t="str">
        <f t="shared" si="41"/>
        <v/>
      </c>
      <c r="G619" s="36">
        <f t="shared" si="42"/>
        <v>0</v>
      </c>
      <c r="I619" s="36" t="str">
        <f>IF(ISBLANK(C619),"",VLOOKUP($C619,Persediaan!$B$5:$Y$150,9,FALSE)*E619)</f>
        <v/>
      </c>
    </row>
    <row r="620" spans="1:9">
      <c r="A620" s="27" t="str">
        <f t="shared" si="41"/>
        <v/>
      </c>
      <c r="G620" s="36">
        <f t="shared" si="42"/>
        <v>0</v>
      </c>
      <c r="I620" s="36" t="str">
        <f>IF(ISBLANK(C620),"",VLOOKUP($C620,Persediaan!$B$5:$Y$150,9,FALSE)*E620)</f>
        <v/>
      </c>
    </row>
    <row r="621" spans="1:9">
      <c r="A621" s="27" t="str">
        <f t="shared" si="41"/>
        <v/>
      </c>
      <c r="G621" s="36">
        <f t="shared" si="42"/>
        <v>0</v>
      </c>
      <c r="I621" s="36" t="str">
        <f>IF(ISBLANK(C621),"",VLOOKUP($C621,Persediaan!$B$5:$Y$150,9,FALSE)*E621)</f>
        <v/>
      </c>
    </row>
    <row r="622" spans="1:9">
      <c r="A622" s="27" t="str">
        <f t="shared" si="41"/>
        <v/>
      </c>
      <c r="G622" s="36">
        <f t="shared" si="42"/>
        <v>0</v>
      </c>
      <c r="I622" s="36" t="str">
        <f>IF(ISBLANK(C622),"",VLOOKUP($C622,Persediaan!$B$5:$Y$150,9,FALSE)*E622)</f>
        <v/>
      </c>
    </row>
    <row r="623" spans="1:9">
      <c r="A623" s="27" t="str">
        <f t="shared" si="41"/>
        <v/>
      </c>
      <c r="G623" s="36">
        <f t="shared" si="42"/>
        <v>0</v>
      </c>
      <c r="I623" s="36" t="str">
        <f>IF(ISBLANK(C623),"",VLOOKUP($C623,Persediaan!$B$5:$Y$150,9,FALSE)*E623)</f>
        <v/>
      </c>
    </row>
    <row r="624" spans="1:9">
      <c r="A624" s="27" t="str">
        <f t="shared" si="41"/>
        <v/>
      </c>
      <c r="G624" s="36">
        <f t="shared" si="42"/>
        <v>0</v>
      </c>
      <c r="I624" s="36" t="str">
        <f>IF(ISBLANK(C624),"",VLOOKUP($C624,Persediaan!$B$5:$Y$150,9,FALSE)*E624)</f>
        <v/>
      </c>
    </row>
    <row r="625" spans="1:9">
      <c r="A625" s="27" t="str">
        <f t="shared" si="41"/>
        <v/>
      </c>
      <c r="G625" s="36">
        <f t="shared" si="42"/>
        <v>0</v>
      </c>
      <c r="I625" s="36" t="str">
        <f>IF(ISBLANK(C625),"",VLOOKUP($C625,Persediaan!$B$5:$Y$150,9,FALSE)*E625)</f>
        <v/>
      </c>
    </row>
    <row r="626" spans="1:9">
      <c r="A626" s="27" t="str">
        <f t="shared" si="41"/>
        <v/>
      </c>
      <c r="G626" s="36">
        <f t="shared" si="42"/>
        <v>0</v>
      </c>
      <c r="I626" s="36" t="str">
        <f>IF(ISBLANK(C626),"",VLOOKUP($C626,Persediaan!$B$5:$Y$150,9,FALSE)*E626)</f>
        <v/>
      </c>
    </row>
    <row r="627" spans="1:9">
      <c r="A627" s="27" t="str">
        <f t="shared" si="41"/>
        <v/>
      </c>
      <c r="G627" s="36">
        <f t="shared" si="42"/>
        <v>0</v>
      </c>
      <c r="I627" s="36" t="str">
        <f>IF(ISBLANK(C627),"",VLOOKUP($C627,Persediaan!$B$5:$Y$150,9,FALSE)*E627)</f>
        <v/>
      </c>
    </row>
    <row r="628" spans="1:9">
      <c r="A628" s="27" t="str">
        <f t="shared" si="41"/>
        <v/>
      </c>
      <c r="G628" s="36">
        <f t="shared" si="42"/>
        <v>0</v>
      </c>
      <c r="I628" s="36" t="str">
        <f>IF(ISBLANK(C628),"",VLOOKUP($C628,Persediaan!$B$5:$Y$150,9,FALSE)*E628)</f>
        <v/>
      </c>
    </row>
    <row r="629" spans="1:9">
      <c r="A629" s="27" t="str">
        <f t="shared" si="41"/>
        <v/>
      </c>
      <c r="G629" s="36">
        <f t="shared" si="42"/>
        <v>0</v>
      </c>
      <c r="I629" s="36" t="str">
        <f>IF(ISBLANK(C629),"",VLOOKUP($C629,Persediaan!$B$5:$Y$150,9,FALSE)*E629)</f>
        <v/>
      </c>
    </row>
    <row r="630" spans="1:9">
      <c r="A630" s="27" t="str">
        <f t="shared" si="41"/>
        <v/>
      </c>
      <c r="G630" s="36">
        <f t="shared" si="42"/>
        <v>0</v>
      </c>
      <c r="I630" s="36" t="str">
        <f>IF(ISBLANK(C630),"",VLOOKUP($C630,Persediaan!$B$5:$Y$150,9,FALSE)*E630)</f>
        <v/>
      </c>
    </row>
    <row r="631" spans="1:9">
      <c r="A631" s="27" t="str">
        <f t="shared" si="41"/>
        <v/>
      </c>
      <c r="G631" s="36">
        <f t="shared" si="42"/>
        <v>0</v>
      </c>
      <c r="I631" s="36" t="str">
        <f>IF(ISBLANK(C631),"",VLOOKUP($C631,Persediaan!$B$5:$Y$150,9,FALSE)*E631)</f>
        <v/>
      </c>
    </row>
    <row r="632" spans="1:9">
      <c r="A632" s="27" t="str">
        <f t="shared" si="41"/>
        <v/>
      </c>
      <c r="G632" s="36">
        <f t="shared" si="42"/>
        <v>0</v>
      </c>
      <c r="I632" s="36" t="str">
        <f>IF(ISBLANK(C632),"",VLOOKUP($C632,Persediaan!$B$5:$Y$150,9,FALSE)*E632)</f>
        <v/>
      </c>
    </row>
    <row r="633" spans="1:9">
      <c r="A633" s="27" t="str">
        <f t="shared" si="41"/>
        <v/>
      </c>
      <c r="G633" s="36">
        <f t="shared" si="42"/>
        <v>0</v>
      </c>
      <c r="I633" s="36" t="str">
        <f>IF(ISBLANK(C633),"",VLOOKUP($C633,Persediaan!$B$5:$Y$150,9,FALSE)*E633)</f>
        <v/>
      </c>
    </row>
    <row r="634" spans="1:9">
      <c r="A634" s="27" t="str">
        <f t="shared" si="41"/>
        <v/>
      </c>
      <c r="G634" s="36">
        <f t="shared" si="42"/>
        <v>0</v>
      </c>
      <c r="I634" s="36" t="str">
        <f>IF(ISBLANK(C634),"",VLOOKUP($C634,Persediaan!$B$5:$Y$150,9,FALSE)*E634)</f>
        <v/>
      </c>
    </row>
    <row r="635" spans="1:9">
      <c r="A635" s="27" t="str">
        <f t="shared" si="41"/>
        <v/>
      </c>
      <c r="G635" s="36">
        <f t="shared" si="42"/>
        <v>0</v>
      </c>
      <c r="I635" s="36" t="str">
        <f>IF(ISBLANK(C635),"",VLOOKUP($C635,Persediaan!$B$5:$Y$150,9,FALSE)*E635)</f>
        <v/>
      </c>
    </row>
    <row r="636" spans="1:9">
      <c r="A636" s="27" t="str">
        <f t="shared" si="41"/>
        <v/>
      </c>
      <c r="G636" s="36">
        <f t="shared" si="42"/>
        <v>0</v>
      </c>
      <c r="I636" s="36" t="str">
        <f>IF(ISBLANK(C636),"",VLOOKUP($C636,Persediaan!$B$5:$Y$150,9,FALSE)*E636)</f>
        <v/>
      </c>
    </row>
    <row r="637" spans="1:9">
      <c r="A637" s="27" t="str">
        <f t="shared" si="41"/>
        <v/>
      </c>
      <c r="G637" s="36">
        <f t="shared" si="42"/>
        <v>0</v>
      </c>
      <c r="I637" s="36" t="str">
        <f>IF(ISBLANK(C637),"",VLOOKUP($C637,Persediaan!$B$5:$Y$150,9,FALSE)*E637)</f>
        <v/>
      </c>
    </row>
    <row r="638" spans="1:9">
      <c r="A638" s="27" t="str">
        <f t="shared" si="41"/>
        <v/>
      </c>
      <c r="G638" s="36">
        <f t="shared" si="42"/>
        <v>0</v>
      </c>
      <c r="I638" s="36" t="str">
        <f>IF(ISBLANK(C638),"",VLOOKUP($C638,Persediaan!$B$5:$Y$150,9,FALSE)*E638)</f>
        <v/>
      </c>
    </row>
    <row r="639" spans="1:9">
      <c r="A639" s="27" t="str">
        <f t="shared" si="41"/>
        <v/>
      </c>
      <c r="G639" s="36">
        <f t="shared" si="42"/>
        <v>0</v>
      </c>
      <c r="I639" s="36" t="str">
        <f>IF(ISBLANK(C639),"",VLOOKUP($C639,Persediaan!$B$5:$Y$150,9,FALSE)*E639)</f>
        <v/>
      </c>
    </row>
    <row r="640" spans="1:9">
      <c r="A640" s="27" t="str">
        <f t="shared" si="41"/>
        <v/>
      </c>
      <c r="G640" s="36">
        <f t="shared" si="42"/>
        <v>0</v>
      </c>
      <c r="I640" s="36" t="str">
        <f>IF(ISBLANK(C640),"",VLOOKUP($C640,Persediaan!$B$5:$Y$150,9,FALSE)*E640)</f>
        <v/>
      </c>
    </row>
    <row r="641" spans="1:9">
      <c r="A641" s="27" t="str">
        <f t="shared" si="41"/>
        <v/>
      </c>
      <c r="G641" s="36">
        <f t="shared" si="42"/>
        <v>0</v>
      </c>
      <c r="I641" s="36" t="str">
        <f>IF(ISBLANK(C641),"",VLOOKUP($C641,Persediaan!$B$5:$Y$150,9,FALSE)*E641)</f>
        <v/>
      </c>
    </row>
    <row r="642" spans="1:9">
      <c r="A642" s="27" t="str">
        <f t="shared" si="41"/>
        <v/>
      </c>
      <c r="G642" s="36">
        <f t="shared" si="42"/>
        <v>0</v>
      </c>
      <c r="I642" s="36" t="str">
        <f>IF(ISBLANK(C642),"",VLOOKUP($C642,Persediaan!$B$5:$Y$150,9,FALSE)*E642)</f>
        <v/>
      </c>
    </row>
    <row r="643" spans="1:9">
      <c r="A643" s="27" t="str">
        <f t="shared" si="41"/>
        <v/>
      </c>
      <c r="G643" s="36">
        <f t="shared" si="42"/>
        <v>0</v>
      </c>
      <c r="I643" s="36" t="str">
        <f>IF(ISBLANK(C643),"",VLOOKUP($C643,Persediaan!$B$5:$Y$150,9,FALSE)*E643)</f>
        <v/>
      </c>
    </row>
    <row r="644" spans="1:9">
      <c r="A644" s="27" t="str">
        <f t="shared" si="41"/>
        <v/>
      </c>
      <c r="G644" s="36">
        <f t="shared" si="42"/>
        <v>0</v>
      </c>
      <c r="I644" s="36" t="str">
        <f>IF(ISBLANK(C644),"",VLOOKUP($C644,Persediaan!$B$5:$Y$150,9,FALSE)*E644)</f>
        <v/>
      </c>
    </row>
    <row r="645" spans="1:9">
      <c r="A645" s="27" t="str">
        <f t="shared" si="41"/>
        <v/>
      </c>
      <c r="G645" s="36">
        <f t="shared" si="42"/>
        <v>0</v>
      </c>
      <c r="I645" s="36" t="str">
        <f>IF(ISBLANK(C645),"",VLOOKUP($C645,Persediaan!$B$5:$Y$150,9,FALSE)*E645)</f>
        <v/>
      </c>
    </row>
    <row r="646" spans="1:9">
      <c r="A646" s="27" t="str">
        <f t="shared" ref="A646:A709" si="43">IF(ISBLANK(B646),"",A645+1)</f>
        <v/>
      </c>
      <c r="G646" s="36">
        <f t="shared" si="42"/>
        <v>0</v>
      </c>
      <c r="I646" s="36" t="str">
        <f>IF(ISBLANK(C646),"",VLOOKUP($C646,Persediaan!$B$5:$Y$150,9,FALSE)*E646)</f>
        <v/>
      </c>
    </row>
    <row r="647" spans="1:9">
      <c r="A647" s="27" t="str">
        <f t="shared" si="43"/>
        <v/>
      </c>
      <c r="G647" s="36">
        <f t="shared" si="42"/>
        <v>0</v>
      </c>
      <c r="I647" s="36" t="str">
        <f>IF(ISBLANK(C647),"",VLOOKUP($C647,Persediaan!$B$5:$Y$150,9,FALSE)*E647)</f>
        <v/>
      </c>
    </row>
    <row r="648" spans="1:9">
      <c r="A648" s="27" t="str">
        <f t="shared" si="43"/>
        <v/>
      </c>
      <c r="G648" s="36">
        <f t="shared" si="42"/>
        <v>0</v>
      </c>
      <c r="I648" s="36" t="str">
        <f>IF(ISBLANK(C648),"",VLOOKUP($C648,Persediaan!$B$5:$Y$150,9,FALSE)*E648)</f>
        <v/>
      </c>
    </row>
    <row r="649" spans="1:9">
      <c r="A649" s="27" t="str">
        <f t="shared" si="43"/>
        <v/>
      </c>
      <c r="G649" s="36">
        <f t="shared" si="42"/>
        <v>0</v>
      </c>
      <c r="I649" s="36" t="str">
        <f>IF(ISBLANK(C649),"",VLOOKUP($C649,Persediaan!$B$5:$Y$150,9,FALSE)*E649)</f>
        <v/>
      </c>
    </row>
    <row r="650" spans="1:9">
      <c r="A650" s="27" t="str">
        <f t="shared" si="43"/>
        <v/>
      </c>
      <c r="G650" s="36">
        <f t="shared" si="42"/>
        <v>0</v>
      </c>
      <c r="I650" s="36" t="str">
        <f>IF(ISBLANK(C650),"",VLOOKUP($C650,Persediaan!$B$5:$Y$150,9,FALSE)*E650)</f>
        <v/>
      </c>
    </row>
    <row r="651" spans="1:9">
      <c r="A651" s="27" t="str">
        <f t="shared" si="43"/>
        <v/>
      </c>
      <c r="G651" s="36">
        <f t="shared" si="42"/>
        <v>0</v>
      </c>
      <c r="I651" s="36" t="str">
        <f>IF(ISBLANK(C651),"",VLOOKUP($C651,Persediaan!$B$5:$Y$150,9,FALSE)*E651)</f>
        <v/>
      </c>
    </row>
    <row r="652" spans="1:9">
      <c r="A652" s="27" t="str">
        <f t="shared" si="43"/>
        <v/>
      </c>
      <c r="G652" s="36">
        <f t="shared" si="42"/>
        <v>0</v>
      </c>
      <c r="I652" s="36" t="str">
        <f>IF(ISBLANK(C652),"",VLOOKUP($C652,Persediaan!$B$5:$Y$150,9,FALSE)*E652)</f>
        <v/>
      </c>
    </row>
    <row r="653" spans="1:9">
      <c r="A653" s="27" t="str">
        <f t="shared" si="43"/>
        <v/>
      </c>
      <c r="G653" s="36">
        <f t="shared" si="42"/>
        <v>0</v>
      </c>
      <c r="I653" s="36" t="str">
        <f>IF(ISBLANK(C653),"",VLOOKUP($C653,Persediaan!$B$5:$Y$150,9,FALSE)*E653)</f>
        <v/>
      </c>
    </row>
    <row r="654" spans="1:9">
      <c r="A654" s="27" t="str">
        <f t="shared" si="43"/>
        <v/>
      </c>
      <c r="G654" s="36">
        <f t="shared" si="42"/>
        <v>0</v>
      </c>
      <c r="I654" s="36" t="str">
        <f>IF(ISBLANK(C654),"",VLOOKUP($C654,Persediaan!$B$5:$Y$150,9,FALSE)*E654)</f>
        <v/>
      </c>
    </row>
    <row r="655" spans="1:9">
      <c r="A655" s="27" t="str">
        <f t="shared" si="43"/>
        <v/>
      </c>
      <c r="G655" s="36">
        <f t="shared" si="42"/>
        <v>0</v>
      </c>
      <c r="I655" s="36" t="str">
        <f>IF(ISBLANK(C655),"",VLOOKUP($C655,Persediaan!$B$5:$Y$150,9,FALSE)*E655)</f>
        <v/>
      </c>
    </row>
    <row r="656" spans="1:9">
      <c r="A656" s="27" t="str">
        <f t="shared" si="43"/>
        <v/>
      </c>
      <c r="G656" s="36">
        <f t="shared" si="42"/>
        <v>0</v>
      </c>
      <c r="I656" s="36" t="str">
        <f>IF(ISBLANK(C656),"",VLOOKUP($C656,Persediaan!$B$5:$Y$150,9,FALSE)*E656)</f>
        <v/>
      </c>
    </row>
    <row r="657" spans="1:9">
      <c r="A657" s="27" t="str">
        <f t="shared" si="43"/>
        <v/>
      </c>
      <c r="G657" s="36">
        <f t="shared" si="42"/>
        <v>0</v>
      </c>
      <c r="I657" s="36" t="str">
        <f>IF(ISBLANK(C657),"",VLOOKUP($C657,Persediaan!$B$5:$Y$150,9,FALSE)*E657)</f>
        <v/>
      </c>
    </row>
    <row r="658" spans="1:9">
      <c r="A658" s="27" t="str">
        <f t="shared" si="43"/>
        <v/>
      </c>
      <c r="G658" s="36">
        <f t="shared" si="42"/>
        <v>0</v>
      </c>
      <c r="I658" s="36" t="str">
        <f>IF(ISBLANK(C658),"",VLOOKUP($C658,Persediaan!$B$5:$Y$150,9,FALSE)*E658)</f>
        <v/>
      </c>
    </row>
    <row r="659" spans="1:9">
      <c r="A659" s="27" t="str">
        <f t="shared" si="43"/>
        <v/>
      </c>
      <c r="G659" s="36">
        <f t="shared" si="42"/>
        <v>0</v>
      </c>
      <c r="I659" s="36" t="str">
        <f>IF(ISBLANK(C659),"",VLOOKUP($C659,Persediaan!$B$5:$Y$150,9,FALSE)*E659)</f>
        <v/>
      </c>
    </row>
    <row r="660" spans="1:9">
      <c r="A660" s="27" t="str">
        <f t="shared" si="43"/>
        <v/>
      </c>
      <c r="G660" s="36">
        <f t="shared" si="42"/>
        <v>0</v>
      </c>
      <c r="I660" s="36" t="str">
        <f>IF(ISBLANK(C660),"",VLOOKUP($C660,Persediaan!$B$5:$Y$150,9,FALSE)*E660)</f>
        <v/>
      </c>
    </row>
    <row r="661" spans="1:9">
      <c r="A661" s="27" t="str">
        <f t="shared" si="43"/>
        <v/>
      </c>
      <c r="G661" s="36">
        <f t="shared" si="42"/>
        <v>0</v>
      </c>
      <c r="I661" s="36" t="str">
        <f>IF(ISBLANK(C661),"",VLOOKUP($C661,Persediaan!$B$5:$Y$150,9,FALSE)*E661)</f>
        <v/>
      </c>
    </row>
    <row r="662" spans="1:9">
      <c r="A662" s="27" t="str">
        <f t="shared" si="43"/>
        <v/>
      </c>
      <c r="G662" s="36">
        <f t="shared" si="42"/>
        <v>0</v>
      </c>
      <c r="I662" s="36" t="str">
        <f>IF(ISBLANK(C662),"",VLOOKUP($C662,Persediaan!$B$5:$Y$150,9,FALSE)*E662)</f>
        <v/>
      </c>
    </row>
    <row r="663" spans="1:9">
      <c r="A663" s="27" t="str">
        <f t="shared" si="43"/>
        <v/>
      </c>
      <c r="G663" s="36">
        <f t="shared" si="42"/>
        <v>0</v>
      </c>
      <c r="I663" s="36" t="str">
        <f>IF(ISBLANK(C663),"",VLOOKUP($C663,Persediaan!$B$5:$Y$150,9,FALSE)*E663)</f>
        <v/>
      </c>
    </row>
    <row r="664" spans="1:9">
      <c r="A664" s="27" t="str">
        <f t="shared" si="43"/>
        <v/>
      </c>
      <c r="G664" s="36">
        <f t="shared" si="42"/>
        <v>0</v>
      </c>
      <c r="I664" s="36" t="str">
        <f>IF(ISBLANK(C664),"",VLOOKUP($C664,Persediaan!$B$5:$Y$150,9,FALSE)*E664)</f>
        <v/>
      </c>
    </row>
    <row r="665" spans="1:9">
      <c r="A665" s="27" t="str">
        <f t="shared" si="43"/>
        <v/>
      </c>
      <c r="G665" s="36">
        <f t="shared" si="42"/>
        <v>0</v>
      </c>
      <c r="I665" s="36" t="str">
        <f>IF(ISBLANK(C665),"",VLOOKUP($C665,Persediaan!$B$5:$Y$150,9,FALSE)*E665)</f>
        <v/>
      </c>
    </row>
    <row r="666" spans="1:9">
      <c r="A666" s="27" t="str">
        <f t="shared" si="43"/>
        <v/>
      </c>
      <c r="G666" s="36">
        <f t="shared" si="42"/>
        <v>0</v>
      </c>
      <c r="I666" s="36" t="str">
        <f>IF(ISBLANK(C666),"",VLOOKUP($C666,Persediaan!$B$5:$Y$150,9,FALSE)*E666)</f>
        <v/>
      </c>
    </row>
    <row r="667" spans="1:9">
      <c r="A667" s="27" t="str">
        <f t="shared" si="43"/>
        <v/>
      </c>
      <c r="G667" s="36">
        <f t="shared" si="42"/>
        <v>0</v>
      </c>
      <c r="I667" s="36" t="str">
        <f>IF(ISBLANK(C667),"",VLOOKUP($C667,Persediaan!$B$5:$Y$150,9,FALSE)*E667)</f>
        <v/>
      </c>
    </row>
    <row r="668" spans="1:9">
      <c r="A668" s="27" t="str">
        <f t="shared" si="43"/>
        <v/>
      </c>
      <c r="G668" s="36">
        <f t="shared" si="42"/>
        <v>0</v>
      </c>
      <c r="I668" s="36" t="str">
        <f>IF(ISBLANK(C668),"",VLOOKUP($C668,Persediaan!$B$5:$Y$150,9,FALSE)*E668)</f>
        <v/>
      </c>
    </row>
    <row r="669" spans="1:9">
      <c r="A669" s="27" t="str">
        <f t="shared" si="43"/>
        <v/>
      </c>
      <c r="G669" s="36">
        <f t="shared" si="42"/>
        <v>0</v>
      </c>
      <c r="I669" s="36" t="str">
        <f>IF(ISBLANK(C669),"",VLOOKUP($C669,Persediaan!$B$5:$Y$150,9,FALSE)*E669)</f>
        <v/>
      </c>
    </row>
    <row r="670" spans="1:9">
      <c r="A670" s="27" t="str">
        <f t="shared" si="43"/>
        <v/>
      </c>
      <c r="G670" s="36">
        <f t="shared" si="42"/>
        <v>0</v>
      </c>
      <c r="I670" s="36" t="str">
        <f>IF(ISBLANK(C670),"",VLOOKUP($C670,Persediaan!$B$5:$Y$150,9,FALSE)*E670)</f>
        <v/>
      </c>
    </row>
    <row r="671" spans="1:9">
      <c r="A671" s="27" t="str">
        <f t="shared" si="43"/>
        <v/>
      </c>
      <c r="G671" s="36">
        <f t="shared" si="42"/>
        <v>0</v>
      </c>
      <c r="I671" s="36" t="str">
        <f>IF(ISBLANK(C671),"",VLOOKUP($C671,Persediaan!$B$5:$Y$150,9,FALSE)*E671)</f>
        <v/>
      </c>
    </row>
    <row r="672" spans="1:9">
      <c r="A672" s="27" t="str">
        <f t="shared" si="43"/>
        <v/>
      </c>
      <c r="G672" s="36">
        <f t="shared" ref="G672:G735" si="44">E672*F672</f>
        <v>0</v>
      </c>
      <c r="I672" s="36" t="str">
        <f>IF(ISBLANK(C672),"",VLOOKUP($C672,Persediaan!$B$5:$Y$150,9,FALSE)*E672)</f>
        <v/>
      </c>
    </row>
    <row r="673" spans="1:9">
      <c r="A673" s="27" t="str">
        <f t="shared" si="43"/>
        <v/>
      </c>
      <c r="G673" s="36">
        <f t="shared" si="44"/>
        <v>0</v>
      </c>
      <c r="I673" s="36" t="str">
        <f>IF(ISBLANK(C673),"",VLOOKUP($C673,Persediaan!$B$5:$Y$150,9,FALSE)*E673)</f>
        <v/>
      </c>
    </row>
    <row r="674" spans="1:9">
      <c r="A674" s="27" t="str">
        <f t="shared" si="43"/>
        <v/>
      </c>
      <c r="G674" s="36">
        <f t="shared" si="44"/>
        <v>0</v>
      </c>
      <c r="I674" s="36" t="str">
        <f>IF(ISBLANK(C674),"",VLOOKUP($C674,Persediaan!$B$5:$Y$150,9,FALSE)*E674)</f>
        <v/>
      </c>
    </row>
    <row r="675" spans="1:9">
      <c r="A675" s="27" t="str">
        <f t="shared" si="43"/>
        <v/>
      </c>
      <c r="G675" s="36">
        <f t="shared" si="44"/>
        <v>0</v>
      </c>
      <c r="I675" s="36" t="str">
        <f>IF(ISBLANK(C675),"",VLOOKUP($C675,Persediaan!$B$5:$Y$150,9,FALSE)*E675)</f>
        <v/>
      </c>
    </row>
    <row r="676" spans="1:9">
      <c r="A676" s="27" t="str">
        <f t="shared" si="43"/>
        <v/>
      </c>
      <c r="G676" s="36">
        <f t="shared" si="44"/>
        <v>0</v>
      </c>
      <c r="I676" s="36" t="str">
        <f>IF(ISBLANK(C676),"",VLOOKUP($C676,Persediaan!$B$5:$Y$150,9,FALSE)*E676)</f>
        <v/>
      </c>
    </row>
    <row r="677" spans="1:9">
      <c r="A677" s="27" t="str">
        <f t="shared" si="43"/>
        <v/>
      </c>
      <c r="G677" s="36">
        <f t="shared" si="44"/>
        <v>0</v>
      </c>
      <c r="I677" s="36" t="str">
        <f>IF(ISBLANK(C677),"",VLOOKUP($C677,Persediaan!$B$5:$Y$150,9,FALSE)*E677)</f>
        <v/>
      </c>
    </row>
    <row r="678" spans="1:9">
      <c r="A678" s="27" t="str">
        <f t="shared" si="43"/>
        <v/>
      </c>
      <c r="G678" s="36">
        <f t="shared" si="44"/>
        <v>0</v>
      </c>
      <c r="I678" s="36" t="str">
        <f>IF(ISBLANK(C678),"",VLOOKUP($C678,Persediaan!$B$5:$Y$150,9,FALSE)*E678)</f>
        <v/>
      </c>
    </row>
    <row r="679" spans="1:9">
      <c r="A679" s="27" t="str">
        <f t="shared" si="43"/>
        <v/>
      </c>
      <c r="G679" s="36">
        <f t="shared" si="44"/>
        <v>0</v>
      </c>
      <c r="I679" s="36" t="str">
        <f>IF(ISBLANK(C679),"",VLOOKUP($C679,Persediaan!$B$5:$Y$150,9,FALSE)*E679)</f>
        <v/>
      </c>
    </row>
    <row r="680" spans="1:9">
      <c r="A680" s="27" t="str">
        <f t="shared" si="43"/>
        <v/>
      </c>
      <c r="G680" s="36">
        <f t="shared" si="44"/>
        <v>0</v>
      </c>
      <c r="I680" s="36" t="str">
        <f>IF(ISBLANK(C680),"",VLOOKUP($C680,Persediaan!$B$5:$Y$150,9,FALSE)*E680)</f>
        <v/>
      </c>
    </row>
    <row r="681" spans="1:9">
      <c r="A681" s="27" t="str">
        <f t="shared" si="43"/>
        <v/>
      </c>
      <c r="G681" s="36">
        <f t="shared" si="44"/>
        <v>0</v>
      </c>
      <c r="I681" s="36" t="str">
        <f>IF(ISBLANK(C681),"",VLOOKUP($C681,Persediaan!$B$5:$Y$150,9,FALSE)*E681)</f>
        <v/>
      </c>
    </row>
    <row r="682" spans="1:9">
      <c r="A682" s="27" t="str">
        <f t="shared" si="43"/>
        <v/>
      </c>
      <c r="G682" s="36">
        <f t="shared" si="44"/>
        <v>0</v>
      </c>
      <c r="I682" s="36" t="str">
        <f>IF(ISBLANK(C682),"",VLOOKUP($C682,Persediaan!$B$5:$Y$150,9,FALSE)*E682)</f>
        <v/>
      </c>
    </row>
    <row r="683" spans="1:9">
      <c r="A683" s="27" t="str">
        <f t="shared" si="43"/>
        <v/>
      </c>
      <c r="G683" s="36">
        <f t="shared" si="44"/>
        <v>0</v>
      </c>
      <c r="I683" s="36" t="str">
        <f>IF(ISBLANK(C683),"",VLOOKUP($C683,Persediaan!$B$5:$Y$150,9,FALSE)*E683)</f>
        <v/>
      </c>
    </row>
    <row r="684" spans="1:9">
      <c r="A684" s="27" t="str">
        <f t="shared" si="43"/>
        <v/>
      </c>
      <c r="G684" s="36">
        <f t="shared" si="44"/>
        <v>0</v>
      </c>
      <c r="I684" s="36" t="str">
        <f>IF(ISBLANK(C684),"",VLOOKUP($C684,Persediaan!$B$5:$Y$150,9,FALSE)*E684)</f>
        <v/>
      </c>
    </row>
    <row r="685" spans="1:9">
      <c r="A685" s="27" t="str">
        <f t="shared" si="43"/>
        <v/>
      </c>
      <c r="G685" s="36">
        <f t="shared" si="44"/>
        <v>0</v>
      </c>
      <c r="I685" s="36" t="str">
        <f>IF(ISBLANK(C685),"",VLOOKUP($C685,Persediaan!$B$5:$Y$150,9,FALSE)*E685)</f>
        <v/>
      </c>
    </row>
    <row r="686" spans="1:9">
      <c r="A686" s="27" t="str">
        <f t="shared" si="43"/>
        <v/>
      </c>
      <c r="G686" s="36">
        <f t="shared" si="44"/>
        <v>0</v>
      </c>
      <c r="I686" s="36" t="str">
        <f>IF(ISBLANK(C686),"",VLOOKUP($C686,Persediaan!$B$5:$Y$150,9,FALSE)*E686)</f>
        <v/>
      </c>
    </row>
    <row r="687" spans="1:9">
      <c r="A687" s="27" t="str">
        <f t="shared" si="43"/>
        <v/>
      </c>
      <c r="G687" s="36">
        <f t="shared" si="44"/>
        <v>0</v>
      </c>
      <c r="I687" s="36" t="str">
        <f>IF(ISBLANK(C687),"",VLOOKUP($C687,Persediaan!$B$5:$Y$150,9,FALSE)*E687)</f>
        <v/>
      </c>
    </row>
    <row r="688" spans="1:9">
      <c r="A688" s="27" t="str">
        <f t="shared" si="43"/>
        <v/>
      </c>
      <c r="G688" s="36">
        <f t="shared" si="44"/>
        <v>0</v>
      </c>
      <c r="I688" s="36" t="str">
        <f>IF(ISBLANK(C688),"",VLOOKUP($C688,Persediaan!$B$5:$Y$150,9,FALSE)*E688)</f>
        <v/>
      </c>
    </row>
    <row r="689" spans="1:9">
      <c r="A689" s="27" t="str">
        <f t="shared" si="43"/>
        <v/>
      </c>
      <c r="G689" s="36">
        <f t="shared" si="44"/>
        <v>0</v>
      </c>
      <c r="I689" s="36" t="str">
        <f>IF(ISBLANK(C689),"",VLOOKUP($C689,Persediaan!$B$5:$Y$150,9,FALSE)*E689)</f>
        <v/>
      </c>
    </row>
    <row r="690" spans="1:9">
      <c r="A690" s="27" t="str">
        <f t="shared" si="43"/>
        <v/>
      </c>
      <c r="G690" s="36">
        <f t="shared" si="44"/>
        <v>0</v>
      </c>
      <c r="I690" s="36" t="str">
        <f>IF(ISBLANK(C690),"",VLOOKUP($C690,Persediaan!$B$5:$Y$150,9,FALSE)*E690)</f>
        <v/>
      </c>
    </row>
    <row r="691" spans="1:9">
      <c r="A691" s="27" t="str">
        <f t="shared" si="43"/>
        <v/>
      </c>
      <c r="G691" s="36">
        <f t="shared" si="44"/>
        <v>0</v>
      </c>
      <c r="I691" s="36" t="str">
        <f>IF(ISBLANK(C691),"",VLOOKUP($C691,Persediaan!$B$5:$Y$150,9,FALSE)*E691)</f>
        <v/>
      </c>
    </row>
    <row r="692" spans="1:9">
      <c r="A692" s="27" t="str">
        <f t="shared" si="43"/>
        <v/>
      </c>
      <c r="G692" s="36">
        <f t="shared" si="44"/>
        <v>0</v>
      </c>
      <c r="I692" s="36" t="str">
        <f>IF(ISBLANK(C692),"",VLOOKUP($C692,Persediaan!$B$5:$Y$150,9,FALSE)*E692)</f>
        <v/>
      </c>
    </row>
    <row r="693" spans="1:9">
      <c r="A693" s="27" t="str">
        <f t="shared" si="43"/>
        <v/>
      </c>
      <c r="G693" s="36">
        <f t="shared" si="44"/>
        <v>0</v>
      </c>
      <c r="I693" s="36" t="str">
        <f>IF(ISBLANK(C693),"",VLOOKUP($C693,Persediaan!$B$5:$Y$150,9,FALSE)*E693)</f>
        <v/>
      </c>
    </row>
    <row r="694" spans="1:9">
      <c r="A694" s="27" t="str">
        <f t="shared" si="43"/>
        <v/>
      </c>
      <c r="G694" s="36">
        <f t="shared" si="44"/>
        <v>0</v>
      </c>
      <c r="I694" s="36" t="str">
        <f>IF(ISBLANK(C694),"",VLOOKUP($C694,Persediaan!$B$5:$Y$150,9,FALSE)*E694)</f>
        <v/>
      </c>
    </row>
    <row r="695" spans="1:9">
      <c r="A695" s="27" t="str">
        <f t="shared" si="43"/>
        <v/>
      </c>
      <c r="G695" s="36">
        <f t="shared" si="44"/>
        <v>0</v>
      </c>
      <c r="I695" s="36" t="str">
        <f>IF(ISBLANK(C695),"",VLOOKUP($C695,Persediaan!$B$5:$Y$150,9,FALSE)*E695)</f>
        <v/>
      </c>
    </row>
    <row r="696" spans="1:9">
      <c r="A696" s="27" t="str">
        <f t="shared" si="43"/>
        <v/>
      </c>
      <c r="G696" s="36">
        <f t="shared" si="44"/>
        <v>0</v>
      </c>
      <c r="I696" s="36" t="str">
        <f>IF(ISBLANK(C696),"",VLOOKUP($C696,Persediaan!$B$5:$Y$150,9,FALSE)*E696)</f>
        <v/>
      </c>
    </row>
    <row r="697" spans="1:9">
      <c r="A697" s="27" t="str">
        <f t="shared" si="43"/>
        <v/>
      </c>
      <c r="G697" s="36">
        <f t="shared" si="44"/>
        <v>0</v>
      </c>
      <c r="I697" s="36" t="str">
        <f>IF(ISBLANK(C697),"",VLOOKUP($C697,Persediaan!$B$5:$Y$150,9,FALSE)*E697)</f>
        <v/>
      </c>
    </row>
    <row r="698" spans="1:9">
      <c r="A698" s="27" t="str">
        <f t="shared" si="43"/>
        <v/>
      </c>
      <c r="G698" s="36">
        <f t="shared" si="44"/>
        <v>0</v>
      </c>
      <c r="I698" s="36" t="str">
        <f>IF(ISBLANK(C698),"",VLOOKUP($C698,Persediaan!$B$5:$Y$150,9,FALSE)*E698)</f>
        <v/>
      </c>
    </row>
    <row r="699" spans="1:9">
      <c r="A699" s="27" t="str">
        <f t="shared" si="43"/>
        <v/>
      </c>
      <c r="G699" s="36">
        <f t="shared" si="44"/>
        <v>0</v>
      </c>
      <c r="I699" s="36" t="str">
        <f>IF(ISBLANK(C699),"",VLOOKUP($C699,Persediaan!$B$5:$Y$150,9,FALSE)*E699)</f>
        <v/>
      </c>
    </row>
    <row r="700" spans="1:9">
      <c r="A700" s="27" t="str">
        <f t="shared" si="43"/>
        <v/>
      </c>
      <c r="G700" s="36">
        <f t="shared" si="44"/>
        <v>0</v>
      </c>
      <c r="I700" s="36" t="str">
        <f>IF(ISBLANK(C700),"",VLOOKUP($C700,Persediaan!$B$5:$Y$150,9,FALSE)*E700)</f>
        <v/>
      </c>
    </row>
    <row r="701" spans="1:9">
      <c r="A701" s="27" t="str">
        <f t="shared" si="43"/>
        <v/>
      </c>
      <c r="G701" s="36">
        <f t="shared" si="44"/>
        <v>0</v>
      </c>
      <c r="I701" s="36" t="str">
        <f>IF(ISBLANK(C701),"",VLOOKUP($C701,Persediaan!$B$5:$Y$150,9,FALSE)*E701)</f>
        <v/>
      </c>
    </row>
    <row r="702" spans="1:9">
      <c r="A702" s="27" t="str">
        <f t="shared" si="43"/>
        <v/>
      </c>
      <c r="G702" s="36">
        <f t="shared" si="44"/>
        <v>0</v>
      </c>
      <c r="I702" s="36" t="str">
        <f>IF(ISBLANK(C702),"",VLOOKUP($C702,Persediaan!$B$5:$Y$150,9,FALSE)*E702)</f>
        <v/>
      </c>
    </row>
    <row r="703" spans="1:9">
      <c r="A703" s="27" t="str">
        <f t="shared" si="43"/>
        <v/>
      </c>
      <c r="G703" s="36">
        <f t="shared" si="44"/>
        <v>0</v>
      </c>
      <c r="I703" s="36" t="str">
        <f>IF(ISBLANK(C703),"",VLOOKUP($C703,Persediaan!$B$5:$Y$150,9,FALSE)*E703)</f>
        <v/>
      </c>
    </row>
    <row r="704" spans="1:9">
      <c r="A704" s="27" t="str">
        <f t="shared" si="43"/>
        <v/>
      </c>
      <c r="G704" s="36">
        <f t="shared" si="44"/>
        <v>0</v>
      </c>
      <c r="I704" s="36" t="str">
        <f>IF(ISBLANK(C704),"",VLOOKUP($C704,Persediaan!$B$5:$Y$150,9,FALSE)*E704)</f>
        <v/>
      </c>
    </row>
    <row r="705" spans="1:9">
      <c r="A705" s="27" t="str">
        <f t="shared" si="43"/>
        <v/>
      </c>
      <c r="G705" s="36">
        <f t="shared" si="44"/>
        <v>0</v>
      </c>
      <c r="I705" s="36" t="str">
        <f>IF(ISBLANK(C705),"",VLOOKUP($C705,Persediaan!$B$5:$Y$150,9,FALSE)*E705)</f>
        <v/>
      </c>
    </row>
    <row r="706" spans="1:9">
      <c r="A706" s="27" t="str">
        <f t="shared" si="43"/>
        <v/>
      </c>
      <c r="G706" s="36">
        <f t="shared" si="44"/>
        <v>0</v>
      </c>
      <c r="I706" s="36" t="str">
        <f>IF(ISBLANK(C706),"",VLOOKUP($C706,Persediaan!$B$5:$Y$150,9,FALSE)*E706)</f>
        <v/>
      </c>
    </row>
    <row r="707" spans="1:9">
      <c r="A707" s="27" t="str">
        <f t="shared" si="43"/>
        <v/>
      </c>
      <c r="G707" s="36">
        <f t="shared" si="44"/>
        <v>0</v>
      </c>
      <c r="I707" s="36" t="str">
        <f>IF(ISBLANK(C707),"",VLOOKUP($C707,Persediaan!$B$5:$Y$150,9,FALSE)*E707)</f>
        <v/>
      </c>
    </row>
    <row r="708" spans="1:9">
      <c r="A708" s="27" t="str">
        <f t="shared" si="43"/>
        <v/>
      </c>
      <c r="G708" s="36">
        <f t="shared" si="44"/>
        <v>0</v>
      </c>
      <c r="I708" s="36" t="str">
        <f>IF(ISBLANK(C708),"",VLOOKUP($C708,Persediaan!$B$5:$Y$150,9,FALSE)*E708)</f>
        <v/>
      </c>
    </row>
    <row r="709" spans="1:9">
      <c r="A709" s="27" t="str">
        <f t="shared" si="43"/>
        <v/>
      </c>
      <c r="G709" s="36">
        <f t="shared" si="44"/>
        <v>0</v>
      </c>
      <c r="I709" s="36" t="str">
        <f>IF(ISBLANK(C709),"",VLOOKUP($C709,Persediaan!$B$5:$Y$150,9,FALSE)*E709)</f>
        <v/>
      </c>
    </row>
    <row r="710" spans="1:9">
      <c r="A710" s="27" t="str">
        <f t="shared" ref="A710:A773" si="45">IF(ISBLANK(B710),"",A709+1)</f>
        <v/>
      </c>
      <c r="G710" s="36">
        <f t="shared" si="44"/>
        <v>0</v>
      </c>
      <c r="I710" s="36" t="str">
        <f>IF(ISBLANK(C710),"",VLOOKUP($C710,Persediaan!$B$5:$Y$150,9,FALSE)*E710)</f>
        <v/>
      </c>
    </row>
    <row r="711" spans="1:9">
      <c r="A711" s="27" t="str">
        <f t="shared" si="45"/>
        <v/>
      </c>
      <c r="G711" s="36">
        <f t="shared" si="44"/>
        <v>0</v>
      </c>
      <c r="I711" s="36" t="str">
        <f>IF(ISBLANK(C711),"",VLOOKUP($C711,Persediaan!$B$5:$Y$150,9,FALSE)*E711)</f>
        <v/>
      </c>
    </row>
    <row r="712" spans="1:9">
      <c r="A712" s="27" t="str">
        <f t="shared" si="45"/>
        <v/>
      </c>
      <c r="G712" s="36">
        <f t="shared" si="44"/>
        <v>0</v>
      </c>
      <c r="I712" s="36" t="str">
        <f>IF(ISBLANK(C712),"",VLOOKUP($C712,Persediaan!$B$5:$Y$150,9,FALSE)*E712)</f>
        <v/>
      </c>
    </row>
    <row r="713" spans="1:9">
      <c r="A713" s="27" t="str">
        <f t="shared" si="45"/>
        <v/>
      </c>
      <c r="G713" s="36">
        <f t="shared" si="44"/>
        <v>0</v>
      </c>
      <c r="I713" s="36" t="str">
        <f>IF(ISBLANK(C713),"",VLOOKUP($C713,Persediaan!$B$5:$Y$150,9,FALSE)*E713)</f>
        <v/>
      </c>
    </row>
    <row r="714" spans="1:9">
      <c r="A714" s="27" t="str">
        <f t="shared" si="45"/>
        <v/>
      </c>
      <c r="G714" s="36">
        <f t="shared" si="44"/>
        <v>0</v>
      </c>
      <c r="I714" s="36" t="str">
        <f>IF(ISBLANK(C714),"",VLOOKUP($C714,Persediaan!$B$5:$Y$150,9,FALSE)*E714)</f>
        <v/>
      </c>
    </row>
    <row r="715" spans="1:9">
      <c r="A715" s="27" t="str">
        <f t="shared" si="45"/>
        <v/>
      </c>
      <c r="G715" s="36">
        <f t="shared" si="44"/>
        <v>0</v>
      </c>
      <c r="I715" s="36" t="str">
        <f>IF(ISBLANK(C715),"",VLOOKUP($C715,Persediaan!$B$5:$Y$150,9,FALSE)*E715)</f>
        <v/>
      </c>
    </row>
    <row r="716" spans="1:9">
      <c r="A716" s="27" t="str">
        <f t="shared" si="45"/>
        <v/>
      </c>
      <c r="G716" s="36">
        <f t="shared" si="44"/>
        <v>0</v>
      </c>
      <c r="I716" s="36" t="str">
        <f>IF(ISBLANK(C716),"",VLOOKUP($C716,Persediaan!$B$5:$Y$150,9,FALSE)*E716)</f>
        <v/>
      </c>
    </row>
    <row r="717" spans="1:9">
      <c r="A717" s="27" t="str">
        <f t="shared" si="45"/>
        <v/>
      </c>
      <c r="G717" s="36">
        <f t="shared" si="44"/>
        <v>0</v>
      </c>
      <c r="I717" s="36" t="str">
        <f>IF(ISBLANK(C717),"",VLOOKUP($C717,Persediaan!$B$5:$Y$150,9,FALSE)*E717)</f>
        <v/>
      </c>
    </row>
    <row r="718" spans="1:9">
      <c r="A718" s="27" t="str">
        <f t="shared" si="45"/>
        <v/>
      </c>
      <c r="G718" s="36">
        <f t="shared" si="44"/>
        <v>0</v>
      </c>
      <c r="I718" s="36" t="str">
        <f>IF(ISBLANK(C718),"",VLOOKUP($C718,Persediaan!$B$5:$Y$150,9,FALSE)*E718)</f>
        <v/>
      </c>
    </row>
    <row r="719" spans="1:9">
      <c r="A719" s="27" t="str">
        <f t="shared" si="45"/>
        <v/>
      </c>
      <c r="G719" s="36">
        <f t="shared" si="44"/>
        <v>0</v>
      </c>
      <c r="I719" s="36" t="str">
        <f>IF(ISBLANK(C719),"",VLOOKUP($C719,Persediaan!$B$5:$Y$150,9,FALSE)*E719)</f>
        <v/>
      </c>
    </row>
    <row r="720" spans="1:9">
      <c r="A720" s="27" t="str">
        <f t="shared" si="45"/>
        <v/>
      </c>
      <c r="G720" s="36">
        <f t="shared" si="44"/>
        <v>0</v>
      </c>
      <c r="I720" s="36" t="str">
        <f>IF(ISBLANK(C720),"",VLOOKUP($C720,Persediaan!$B$5:$Y$150,9,FALSE)*E720)</f>
        <v/>
      </c>
    </row>
    <row r="721" spans="1:9">
      <c r="A721" s="27" t="str">
        <f t="shared" si="45"/>
        <v/>
      </c>
      <c r="G721" s="36">
        <f t="shared" si="44"/>
        <v>0</v>
      </c>
      <c r="I721" s="36" t="str">
        <f>IF(ISBLANK(C721),"",VLOOKUP($C721,Persediaan!$B$5:$Y$150,9,FALSE)*E721)</f>
        <v/>
      </c>
    </row>
    <row r="722" spans="1:9">
      <c r="A722" s="27" t="str">
        <f t="shared" si="45"/>
        <v/>
      </c>
      <c r="G722" s="36">
        <f t="shared" si="44"/>
        <v>0</v>
      </c>
      <c r="I722" s="36" t="str">
        <f>IF(ISBLANK(C722),"",VLOOKUP($C722,Persediaan!$B$5:$Y$150,9,FALSE)*E722)</f>
        <v/>
      </c>
    </row>
    <row r="723" spans="1:9">
      <c r="A723" s="27" t="str">
        <f t="shared" si="45"/>
        <v/>
      </c>
      <c r="G723" s="36">
        <f t="shared" si="44"/>
        <v>0</v>
      </c>
      <c r="I723" s="36" t="str">
        <f>IF(ISBLANK(C723),"",VLOOKUP($C723,Persediaan!$B$5:$Y$150,9,FALSE)*E723)</f>
        <v/>
      </c>
    </row>
    <row r="724" spans="1:9">
      <c r="A724" s="27" t="str">
        <f t="shared" si="45"/>
        <v/>
      </c>
      <c r="G724" s="36">
        <f t="shared" si="44"/>
        <v>0</v>
      </c>
      <c r="I724" s="36" t="str">
        <f>IF(ISBLANK(C724),"",VLOOKUP($C724,Persediaan!$B$5:$Y$150,9,FALSE)*E724)</f>
        <v/>
      </c>
    </row>
    <row r="725" spans="1:9">
      <c r="A725" s="27" t="str">
        <f t="shared" si="45"/>
        <v/>
      </c>
      <c r="G725" s="36">
        <f t="shared" si="44"/>
        <v>0</v>
      </c>
      <c r="I725" s="36" t="str">
        <f>IF(ISBLANK(C725),"",VLOOKUP($C725,Persediaan!$B$5:$Y$150,9,FALSE)*E725)</f>
        <v/>
      </c>
    </row>
    <row r="726" spans="1:9">
      <c r="A726" s="27" t="str">
        <f t="shared" si="45"/>
        <v/>
      </c>
      <c r="G726" s="36">
        <f t="shared" si="44"/>
        <v>0</v>
      </c>
      <c r="I726" s="36" t="str">
        <f>IF(ISBLANK(C726),"",VLOOKUP($C726,Persediaan!$B$5:$Y$150,9,FALSE)*E726)</f>
        <v/>
      </c>
    </row>
    <row r="727" spans="1:9">
      <c r="A727" s="27" t="str">
        <f t="shared" si="45"/>
        <v/>
      </c>
      <c r="G727" s="36">
        <f t="shared" si="44"/>
        <v>0</v>
      </c>
      <c r="I727" s="36" t="str">
        <f>IF(ISBLANK(C727),"",VLOOKUP($C727,Persediaan!$B$5:$Y$150,9,FALSE)*E727)</f>
        <v/>
      </c>
    </row>
    <row r="728" spans="1:9">
      <c r="A728" s="27" t="str">
        <f t="shared" si="45"/>
        <v/>
      </c>
      <c r="G728" s="36">
        <f t="shared" si="44"/>
        <v>0</v>
      </c>
      <c r="I728" s="36" t="str">
        <f>IF(ISBLANK(C728),"",VLOOKUP($C728,Persediaan!$B$5:$Y$150,9,FALSE)*E728)</f>
        <v/>
      </c>
    </row>
    <row r="729" spans="1:9">
      <c r="A729" s="27" t="str">
        <f t="shared" si="45"/>
        <v/>
      </c>
      <c r="G729" s="36">
        <f t="shared" si="44"/>
        <v>0</v>
      </c>
      <c r="I729" s="36" t="str">
        <f>IF(ISBLANK(C729),"",VLOOKUP($C729,Persediaan!$B$5:$Y$150,9,FALSE)*E729)</f>
        <v/>
      </c>
    </row>
    <row r="730" spans="1:9">
      <c r="A730" s="27" t="str">
        <f t="shared" si="45"/>
        <v/>
      </c>
      <c r="G730" s="36">
        <f t="shared" si="44"/>
        <v>0</v>
      </c>
      <c r="I730" s="36" t="str">
        <f>IF(ISBLANK(C730),"",VLOOKUP($C730,Persediaan!$B$5:$Y$150,9,FALSE)*E730)</f>
        <v/>
      </c>
    </row>
    <row r="731" spans="1:9">
      <c r="A731" s="27" t="str">
        <f t="shared" si="45"/>
        <v/>
      </c>
      <c r="G731" s="36">
        <f t="shared" si="44"/>
        <v>0</v>
      </c>
      <c r="I731" s="36" t="str">
        <f>IF(ISBLANK(C731),"",VLOOKUP($C731,Persediaan!$B$5:$Y$150,9,FALSE)*E731)</f>
        <v/>
      </c>
    </row>
    <row r="732" spans="1:9">
      <c r="A732" s="27" t="str">
        <f t="shared" si="45"/>
        <v/>
      </c>
      <c r="G732" s="36">
        <f t="shared" si="44"/>
        <v>0</v>
      </c>
      <c r="I732" s="36" t="str">
        <f>IF(ISBLANK(C732),"",VLOOKUP($C732,Persediaan!$B$5:$Y$150,9,FALSE)*E732)</f>
        <v/>
      </c>
    </row>
    <row r="733" spans="1:9">
      <c r="A733" s="27" t="str">
        <f t="shared" si="45"/>
        <v/>
      </c>
      <c r="G733" s="36">
        <f t="shared" si="44"/>
        <v>0</v>
      </c>
      <c r="I733" s="36" t="str">
        <f>IF(ISBLANK(C733),"",VLOOKUP($C733,Persediaan!$B$5:$Y$150,9,FALSE)*E733)</f>
        <v/>
      </c>
    </row>
    <row r="734" spans="1:9">
      <c r="A734" s="27" t="str">
        <f t="shared" si="45"/>
        <v/>
      </c>
      <c r="G734" s="36">
        <f t="shared" si="44"/>
        <v>0</v>
      </c>
      <c r="I734" s="36" t="str">
        <f>IF(ISBLANK(C734),"",VLOOKUP($C734,Persediaan!$B$5:$Y$150,9,FALSE)*E734)</f>
        <v/>
      </c>
    </row>
    <row r="735" spans="1:9">
      <c r="A735" s="27" t="str">
        <f t="shared" si="45"/>
        <v/>
      </c>
      <c r="G735" s="36">
        <f t="shared" si="44"/>
        <v>0</v>
      </c>
      <c r="I735" s="36" t="str">
        <f>IF(ISBLANK(C735),"",VLOOKUP($C735,Persediaan!$B$5:$Y$150,9,FALSE)*E735)</f>
        <v/>
      </c>
    </row>
    <row r="736" spans="1:9">
      <c r="A736" s="27" t="str">
        <f t="shared" si="45"/>
        <v/>
      </c>
      <c r="G736" s="36">
        <f t="shared" ref="G736:G799" si="46">E736*F736</f>
        <v>0</v>
      </c>
      <c r="I736" s="36" t="str">
        <f>IF(ISBLANK(C736),"",VLOOKUP($C736,Persediaan!$B$5:$Y$150,9,FALSE)*E736)</f>
        <v/>
      </c>
    </row>
    <row r="737" spans="1:9">
      <c r="A737" s="27" t="str">
        <f t="shared" si="45"/>
        <v/>
      </c>
      <c r="G737" s="36">
        <f t="shared" si="46"/>
        <v>0</v>
      </c>
      <c r="I737" s="36" t="str">
        <f>IF(ISBLANK(C737),"",VLOOKUP($C737,Persediaan!$B$5:$Y$150,9,FALSE)*E737)</f>
        <v/>
      </c>
    </row>
    <row r="738" spans="1:9">
      <c r="A738" s="27" t="str">
        <f t="shared" si="45"/>
        <v/>
      </c>
      <c r="G738" s="36">
        <f t="shared" si="46"/>
        <v>0</v>
      </c>
      <c r="I738" s="36" t="str">
        <f>IF(ISBLANK(C738),"",VLOOKUP($C738,Persediaan!$B$5:$Y$150,9,FALSE)*E738)</f>
        <v/>
      </c>
    </row>
    <row r="739" spans="1:9">
      <c r="A739" s="27" t="str">
        <f t="shared" si="45"/>
        <v/>
      </c>
      <c r="G739" s="36">
        <f t="shared" si="46"/>
        <v>0</v>
      </c>
      <c r="I739" s="36" t="str">
        <f>IF(ISBLANK(C739),"",VLOOKUP($C739,Persediaan!$B$5:$Y$150,9,FALSE)*E739)</f>
        <v/>
      </c>
    </row>
    <row r="740" spans="1:9">
      <c r="A740" s="27" t="str">
        <f t="shared" si="45"/>
        <v/>
      </c>
      <c r="G740" s="36">
        <f t="shared" si="46"/>
        <v>0</v>
      </c>
      <c r="I740" s="36" t="str">
        <f>IF(ISBLANK(C740),"",VLOOKUP($C740,Persediaan!$B$5:$Y$150,9,FALSE)*E740)</f>
        <v/>
      </c>
    </row>
    <row r="741" spans="1:9">
      <c r="A741" s="27" t="str">
        <f t="shared" si="45"/>
        <v/>
      </c>
      <c r="G741" s="36">
        <f t="shared" si="46"/>
        <v>0</v>
      </c>
      <c r="I741" s="36" t="str">
        <f>IF(ISBLANK(C741),"",VLOOKUP($C741,Persediaan!$B$5:$Y$150,9,FALSE)*E741)</f>
        <v/>
      </c>
    </row>
    <row r="742" spans="1:9">
      <c r="A742" s="27" t="str">
        <f t="shared" si="45"/>
        <v/>
      </c>
      <c r="G742" s="36">
        <f t="shared" si="46"/>
        <v>0</v>
      </c>
      <c r="I742" s="36" t="str">
        <f>IF(ISBLANK(C742),"",VLOOKUP($C742,Persediaan!$B$5:$Y$150,9,FALSE)*E742)</f>
        <v/>
      </c>
    </row>
    <row r="743" spans="1:9">
      <c r="A743" s="27" t="str">
        <f t="shared" si="45"/>
        <v/>
      </c>
      <c r="G743" s="36">
        <f t="shared" si="46"/>
        <v>0</v>
      </c>
      <c r="I743" s="36" t="str">
        <f>IF(ISBLANK(C743),"",VLOOKUP($C743,Persediaan!$B$5:$Y$150,9,FALSE)*E743)</f>
        <v/>
      </c>
    </row>
    <row r="744" spans="1:9">
      <c r="A744" s="27" t="str">
        <f t="shared" si="45"/>
        <v/>
      </c>
      <c r="G744" s="36">
        <f t="shared" si="46"/>
        <v>0</v>
      </c>
      <c r="I744" s="36" t="str">
        <f>IF(ISBLANK(C744),"",VLOOKUP($C744,Persediaan!$B$5:$Y$150,9,FALSE)*E744)</f>
        <v/>
      </c>
    </row>
    <row r="745" spans="1:9">
      <c r="A745" s="27" t="str">
        <f t="shared" si="45"/>
        <v/>
      </c>
      <c r="G745" s="36">
        <f t="shared" si="46"/>
        <v>0</v>
      </c>
      <c r="I745" s="36" t="str">
        <f>IF(ISBLANK(C745),"",VLOOKUP($C745,Persediaan!$B$5:$Y$150,9,FALSE)*E745)</f>
        <v/>
      </c>
    </row>
    <row r="746" spans="1:9">
      <c r="A746" s="27" t="str">
        <f t="shared" si="45"/>
        <v/>
      </c>
      <c r="G746" s="36">
        <f t="shared" si="46"/>
        <v>0</v>
      </c>
      <c r="I746" s="36" t="str">
        <f>IF(ISBLANK(C746),"",VLOOKUP($C746,Persediaan!$B$5:$Y$150,9,FALSE)*E746)</f>
        <v/>
      </c>
    </row>
    <row r="747" spans="1:9">
      <c r="A747" s="27" t="str">
        <f t="shared" si="45"/>
        <v/>
      </c>
      <c r="G747" s="36">
        <f t="shared" si="46"/>
        <v>0</v>
      </c>
      <c r="I747" s="36" t="str">
        <f>IF(ISBLANK(C747),"",VLOOKUP($C747,Persediaan!$B$5:$Y$150,9,FALSE)*E747)</f>
        <v/>
      </c>
    </row>
    <row r="748" spans="1:9">
      <c r="A748" s="27" t="str">
        <f t="shared" si="45"/>
        <v/>
      </c>
      <c r="G748" s="36">
        <f t="shared" si="46"/>
        <v>0</v>
      </c>
      <c r="I748" s="36" t="str">
        <f>IF(ISBLANK(C748),"",VLOOKUP($C748,Persediaan!$B$5:$Y$150,9,FALSE)*E748)</f>
        <v/>
      </c>
    </row>
    <row r="749" spans="1:9">
      <c r="A749" s="27" t="str">
        <f t="shared" si="45"/>
        <v/>
      </c>
      <c r="G749" s="36">
        <f t="shared" si="46"/>
        <v>0</v>
      </c>
      <c r="I749" s="36" t="str">
        <f>IF(ISBLANK(C749),"",VLOOKUP($C749,Persediaan!$B$5:$Y$150,9,FALSE)*E749)</f>
        <v/>
      </c>
    </row>
    <row r="750" spans="1:9">
      <c r="A750" s="27" t="str">
        <f t="shared" si="45"/>
        <v/>
      </c>
      <c r="G750" s="36">
        <f t="shared" si="46"/>
        <v>0</v>
      </c>
      <c r="I750" s="36" t="str">
        <f>IF(ISBLANK(C750),"",VLOOKUP($C750,Persediaan!$B$5:$Y$150,9,FALSE)*E750)</f>
        <v/>
      </c>
    </row>
    <row r="751" spans="1:9">
      <c r="A751" s="27" t="str">
        <f t="shared" si="45"/>
        <v/>
      </c>
      <c r="G751" s="36">
        <f t="shared" si="46"/>
        <v>0</v>
      </c>
      <c r="I751" s="36" t="str">
        <f>IF(ISBLANK(C751),"",VLOOKUP($C751,Persediaan!$B$5:$Y$150,9,FALSE)*E751)</f>
        <v/>
      </c>
    </row>
    <row r="752" spans="1:9">
      <c r="A752" s="27" t="str">
        <f t="shared" si="45"/>
        <v/>
      </c>
      <c r="G752" s="36">
        <f t="shared" si="46"/>
        <v>0</v>
      </c>
      <c r="I752" s="36" t="str">
        <f>IF(ISBLANK(C752),"",VLOOKUP($C752,Persediaan!$B$5:$Y$150,9,FALSE)*E752)</f>
        <v/>
      </c>
    </row>
    <row r="753" spans="1:9">
      <c r="A753" s="27" t="str">
        <f t="shared" si="45"/>
        <v/>
      </c>
      <c r="G753" s="36">
        <f t="shared" si="46"/>
        <v>0</v>
      </c>
      <c r="I753" s="36" t="str">
        <f>IF(ISBLANK(C753),"",VLOOKUP($C753,Persediaan!$B$5:$Y$150,9,FALSE)*E753)</f>
        <v/>
      </c>
    </row>
    <row r="754" spans="1:9">
      <c r="A754" s="27" t="str">
        <f t="shared" si="45"/>
        <v/>
      </c>
      <c r="G754" s="36">
        <f t="shared" si="46"/>
        <v>0</v>
      </c>
      <c r="I754" s="36" t="str">
        <f>IF(ISBLANK(C754),"",VLOOKUP($C754,Persediaan!$B$5:$Y$150,9,FALSE)*E754)</f>
        <v/>
      </c>
    </row>
    <row r="755" spans="1:9">
      <c r="A755" s="27" t="str">
        <f t="shared" si="45"/>
        <v/>
      </c>
      <c r="G755" s="36">
        <f t="shared" si="46"/>
        <v>0</v>
      </c>
      <c r="I755" s="36" t="str">
        <f>IF(ISBLANK(C755),"",VLOOKUP($C755,Persediaan!$B$5:$Y$150,9,FALSE)*E755)</f>
        <v/>
      </c>
    </row>
    <row r="756" spans="1:9">
      <c r="A756" s="27" t="str">
        <f t="shared" si="45"/>
        <v/>
      </c>
      <c r="G756" s="36">
        <f t="shared" si="46"/>
        <v>0</v>
      </c>
      <c r="I756" s="36" t="str">
        <f>IF(ISBLANK(C756),"",VLOOKUP($C756,Persediaan!$B$5:$Y$150,9,FALSE)*E756)</f>
        <v/>
      </c>
    </row>
    <row r="757" spans="1:9">
      <c r="A757" s="27" t="str">
        <f t="shared" si="45"/>
        <v/>
      </c>
      <c r="G757" s="36">
        <f t="shared" si="46"/>
        <v>0</v>
      </c>
      <c r="I757" s="36" t="str">
        <f>IF(ISBLANK(C757),"",VLOOKUP($C757,Persediaan!$B$5:$Y$150,9,FALSE)*E757)</f>
        <v/>
      </c>
    </row>
    <row r="758" spans="1:9">
      <c r="A758" s="27" t="str">
        <f t="shared" si="45"/>
        <v/>
      </c>
      <c r="G758" s="36">
        <f t="shared" si="46"/>
        <v>0</v>
      </c>
      <c r="I758" s="36" t="str">
        <f>IF(ISBLANK(C758),"",VLOOKUP($C758,Persediaan!$B$5:$Y$150,9,FALSE)*E758)</f>
        <v/>
      </c>
    </row>
    <row r="759" spans="1:9">
      <c r="A759" s="27" t="str">
        <f t="shared" si="45"/>
        <v/>
      </c>
      <c r="G759" s="36">
        <f t="shared" si="46"/>
        <v>0</v>
      </c>
      <c r="I759" s="36" t="str">
        <f>IF(ISBLANK(C759),"",VLOOKUP($C759,Persediaan!$B$5:$Y$150,9,FALSE)*E759)</f>
        <v/>
      </c>
    </row>
    <row r="760" spans="1:9">
      <c r="A760" s="27" t="str">
        <f t="shared" si="45"/>
        <v/>
      </c>
      <c r="G760" s="36">
        <f t="shared" si="46"/>
        <v>0</v>
      </c>
      <c r="I760" s="36" t="str">
        <f>IF(ISBLANK(C760),"",VLOOKUP($C760,Persediaan!$B$5:$Y$150,9,FALSE)*E760)</f>
        <v/>
      </c>
    </row>
    <row r="761" spans="1:9">
      <c r="A761" s="27" t="str">
        <f t="shared" si="45"/>
        <v/>
      </c>
      <c r="G761" s="36">
        <f t="shared" si="46"/>
        <v>0</v>
      </c>
      <c r="I761" s="36" t="str">
        <f>IF(ISBLANK(C761),"",VLOOKUP($C761,Persediaan!$B$5:$Y$150,9,FALSE)*E761)</f>
        <v/>
      </c>
    </row>
    <row r="762" spans="1:9">
      <c r="A762" s="27" t="str">
        <f t="shared" si="45"/>
        <v/>
      </c>
      <c r="G762" s="36">
        <f t="shared" si="46"/>
        <v>0</v>
      </c>
      <c r="I762" s="36" t="str">
        <f>IF(ISBLANK(C762),"",VLOOKUP($C762,Persediaan!$B$5:$Y$150,9,FALSE)*E762)</f>
        <v/>
      </c>
    </row>
    <row r="763" spans="1:9">
      <c r="A763" s="27" t="str">
        <f t="shared" si="45"/>
        <v/>
      </c>
      <c r="G763" s="36">
        <f t="shared" si="46"/>
        <v>0</v>
      </c>
      <c r="I763" s="36" t="str">
        <f>IF(ISBLANK(C763),"",VLOOKUP($C763,Persediaan!$B$5:$Y$150,9,FALSE)*E763)</f>
        <v/>
      </c>
    </row>
    <row r="764" spans="1:9">
      <c r="A764" s="27" t="str">
        <f t="shared" si="45"/>
        <v/>
      </c>
      <c r="G764" s="36">
        <f t="shared" si="46"/>
        <v>0</v>
      </c>
      <c r="I764" s="36" t="str">
        <f>IF(ISBLANK(C764),"",VLOOKUP($C764,Persediaan!$B$5:$Y$150,9,FALSE)*E764)</f>
        <v/>
      </c>
    </row>
    <row r="765" spans="1:9">
      <c r="A765" s="27" t="str">
        <f t="shared" si="45"/>
        <v/>
      </c>
      <c r="G765" s="36">
        <f t="shared" si="46"/>
        <v>0</v>
      </c>
      <c r="I765" s="36" t="str">
        <f>IF(ISBLANK(C765),"",VLOOKUP($C765,Persediaan!$B$5:$Y$150,9,FALSE)*E765)</f>
        <v/>
      </c>
    </row>
    <row r="766" spans="1:9">
      <c r="A766" s="27" t="str">
        <f t="shared" si="45"/>
        <v/>
      </c>
      <c r="G766" s="36">
        <f t="shared" si="46"/>
        <v>0</v>
      </c>
      <c r="I766" s="36" t="str">
        <f>IF(ISBLANK(C766),"",VLOOKUP($C766,Persediaan!$B$5:$Y$150,9,FALSE)*E766)</f>
        <v/>
      </c>
    </row>
    <row r="767" spans="1:9">
      <c r="A767" s="27" t="str">
        <f t="shared" si="45"/>
        <v/>
      </c>
      <c r="G767" s="36">
        <f t="shared" si="46"/>
        <v>0</v>
      </c>
      <c r="I767" s="36" t="str">
        <f>IF(ISBLANK(C767),"",VLOOKUP($C767,Persediaan!$B$5:$Y$150,9,FALSE)*E767)</f>
        <v/>
      </c>
    </row>
    <row r="768" spans="1:9">
      <c r="A768" s="27" t="str">
        <f t="shared" si="45"/>
        <v/>
      </c>
      <c r="G768" s="36">
        <f t="shared" si="46"/>
        <v>0</v>
      </c>
      <c r="I768" s="36" t="str">
        <f>IF(ISBLANK(C768),"",VLOOKUP($C768,Persediaan!$B$5:$Y$150,9,FALSE)*E768)</f>
        <v/>
      </c>
    </row>
    <row r="769" spans="1:9">
      <c r="A769" s="27" t="str">
        <f t="shared" si="45"/>
        <v/>
      </c>
      <c r="G769" s="36">
        <f t="shared" si="46"/>
        <v>0</v>
      </c>
      <c r="I769" s="36" t="str">
        <f>IF(ISBLANK(C769),"",VLOOKUP($C769,Persediaan!$B$5:$Y$150,9,FALSE)*E769)</f>
        <v/>
      </c>
    </row>
    <row r="770" spans="1:9">
      <c r="A770" s="27" t="str">
        <f t="shared" si="45"/>
        <v/>
      </c>
      <c r="G770" s="36">
        <f t="shared" si="46"/>
        <v>0</v>
      </c>
      <c r="I770" s="36" t="str">
        <f>IF(ISBLANK(C770),"",VLOOKUP($C770,Persediaan!$B$5:$Y$150,9,FALSE)*E770)</f>
        <v/>
      </c>
    </row>
    <row r="771" spans="1:9">
      <c r="A771" s="27" t="str">
        <f t="shared" si="45"/>
        <v/>
      </c>
      <c r="G771" s="36">
        <f t="shared" si="46"/>
        <v>0</v>
      </c>
      <c r="I771" s="36" t="str">
        <f>IF(ISBLANK(C771),"",VLOOKUP($C771,Persediaan!$B$5:$Y$150,9,FALSE)*E771)</f>
        <v/>
      </c>
    </row>
    <row r="772" spans="1:9">
      <c r="A772" s="27" t="str">
        <f t="shared" si="45"/>
        <v/>
      </c>
      <c r="G772" s="36">
        <f t="shared" si="46"/>
        <v>0</v>
      </c>
      <c r="I772" s="36" t="str">
        <f>IF(ISBLANK(C772),"",VLOOKUP($C772,Persediaan!$B$5:$Y$150,9,FALSE)*E772)</f>
        <v/>
      </c>
    </row>
    <row r="773" spans="1:9">
      <c r="A773" s="27" t="str">
        <f t="shared" si="45"/>
        <v/>
      </c>
      <c r="G773" s="36">
        <f t="shared" si="46"/>
        <v>0</v>
      </c>
      <c r="I773" s="36" t="str">
        <f>IF(ISBLANK(C773),"",VLOOKUP($C773,Persediaan!$B$5:$Y$150,9,FALSE)*E773)</f>
        <v/>
      </c>
    </row>
    <row r="774" spans="1:9">
      <c r="A774" s="27" t="str">
        <f t="shared" ref="A774:A837" si="47">IF(ISBLANK(B774),"",A773+1)</f>
        <v/>
      </c>
      <c r="G774" s="36">
        <f t="shared" si="46"/>
        <v>0</v>
      </c>
      <c r="I774" s="36" t="str">
        <f>IF(ISBLANK(C774),"",VLOOKUP($C774,Persediaan!$B$5:$Y$150,9,FALSE)*E774)</f>
        <v/>
      </c>
    </row>
    <row r="775" spans="1:9">
      <c r="A775" s="27" t="str">
        <f t="shared" si="47"/>
        <v/>
      </c>
      <c r="G775" s="36">
        <f t="shared" si="46"/>
        <v>0</v>
      </c>
      <c r="I775" s="36" t="str">
        <f>IF(ISBLANK(C775),"",VLOOKUP($C775,Persediaan!$B$5:$Y$150,9,FALSE)*E775)</f>
        <v/>
      </c>
    </row>
    <row r="776" spans="1:9">
      <c r="A776" s="27" t="str">
        <f t="shared" si="47"/>
        <v/>
      </c>
      <c r="G776" s="36">
        <f t="shared" si="46"/>
        <v>0</v>
      </c>
      <c r="I776" s="36" t="str">
        <f>IF(ISBLANK(C776),"",VLOOKUP($C776,Persediaan!$B$5:$Y$150,9,FALSE)*E776)</f>
        <v/>
      </c>
    </row>
    <row r="777" spans="1:9">
      <c r="A777" s="27" t="str">
        <f t="shared" si="47"/>
        <v/>
      </c>
      <c r="G777" s="36">
        <f t="shared" si="46"/>
        <v>0</v>
      </c>
      <c r="I777" s="36" t="str">
        <f>IF(ISBLANK(C777),"",VLOOKUP($C777,Persediaan!$B$5:$Y$150,9,FALSE)*E777)</f>
        <v/>
      </c>
    </row>
    <row r="778" spans="1:9">
      <c r="A778" s="27" t="str">
        <f t="shared" si="47"/>
        <v/>
      </c>
      <c r="G778" s="36">
        <f t="shared" si="46"/>
        <v>0</v>
      </c>
      <c r="I778" s="36" t="str">
        <f>IF(ISBLANK(C778),"",VLOOKUP($C778,Persediaan!$B$5:$Y$150,9,FALSE)*E778)</f>
        <v/>
      </c>
    </row>
    <row r="779" spans="1:9">
      <c r="A779" s="27" t="str">
        <f t="shared" si="47"/>
        <v/>
      </c>
      <c r="G779" s="36">
        <f t="shared" si="46"/>
        <v>0</v>
      </c>
      <c r="I779" s="36" t="str">
        <f>IF(ISBLANK(C779),"",VLOOKUP($C779,Persediaan!$B$5:$Y$150,9,FALSE)*E779)</f>
        <v/>
      </c>
    </row>
    <row r="780" spans="1:9">
      <c r="A780" s="27" t="str">
        <f t="shared" si="47"/>
        <v/>
      </c>
      <c r="G780" s="36">
        <f t="shared" si="46"/>
        <v>0</v>
      </c>
      <c r="I780" s="36" t="str">
        <f>IF(ISBLANK(C780),"",VLOOKUP($C780,Persediaan!$B$5:$Y$150,9,FALSE)*E780)</f>
        <v/>
      </c>
    </row>
    <row r="781" spans="1:9">
      <c r="A781" s="27" t="str">
        <f t="shared" si="47"/>
        <v/>
      </c>
      <c r="G781" s="36">
        <f t="shared" si="46"/>
        <v>0</v>
      </c>
      <c r="I781" s="36" t="str">
        <f>IF(ISBLANK(C781),"",VLOOKUP($C781,Persediaan!$B$5:$Y$150,9,FALSE)*E781)</f>
        <v/>
      </c>
    </row>
    <row r="782" spans="1:9">
      <c r="A782" s="27" t="str">
        <f t="shared" si="47"/>
        <v/>
      </c>
      <c r="G782" s="36">
        <f t="shared" si="46"/>
        <v>0</v>
      </c>
      <c r="I782" s="36" t="str">
        <f>IF(ISBLANK(C782),"",VLOOKUP($C782,Persediaan!$B$5:$Y$150,9,FALSE)*E782)</f>
        <v/>
      </c>
    </row>
    <row r="783" spans="1:9">
      <c r="A783" s="27" t="str">
        <f t="shared" si="47"/>
        <v/>
      </c>
      <c r="G783" s="36">
        <f t="shared" si="46"/>
        <v>0</v>
      </c>
      <c r="I783" s="36" t="str">
        <f>IF(ISBLANK(C783),"",VLOOKUP($C783,Persediaan!$B$5:$Y$150,9,FALSE)*E783)</f>
        <v/>
      </c>
    </row>
    <row r="784" spans="1:9">
      <c r="A784" s="27" t="str">
        <f t="shared" si="47"/>
        <v/>
      </c>
      <c r="G784" s="36">
        <f t="shared" si="46"/>
        <v>0</v>
      </c>
      <c r="I784" s="36" t="str">
        <f>IF(ISBLANK(C784),"",VLOOKUP($C784,Persediaan!$B$5:$Y$150,9,FALSE)*E784)</f>
        <v/>
      </c>
    </row>
    <row r="785" spans="1:9">
      <c r="A785" s="27" t="str">
        <f t="shared" si="47"/>
        <v/>
      </c>
      <c r="G785" s="36">
        <f t="shared" si="46"/>
        <v>0</v>
      </c>
      <c r="I785" s="36" t="str">
        <f>IF(ISBLANK(C785),"",VLOOKUP($C785,Persediaan!$B$5:$Y$150,9,FALSE)*E785)</f>
        <v/>
      </c>
    </row>
    <row r="786" spans="1:9">
      <c r="A786" s="27" t="str">
        <f t="shared" si="47"/>
        <v/>
      </c>
      <c r="G786" s="36">
        <f t="shared" si="46"/>
        <v>0</v>
      </c>
      <c r="I786" s="36" t="str">
        <f>IF(ISBLANK(C786),"",VLOOKUP($C786,Persediaan!$B$5:$Y$150,9,FALSE)*E786)</f>
        <v/>
      </c>
    </row>
    <row r="787" spans="1:9">
      <c r="A787" s="27" t="str">
        <f t="shared" si="47"/>
        <v/>
      </c>
      <c r="G787" s="36">
        <f t="shared" si="46"/>
        <v>0</v>
      </c>
      <c r="I787" s="36" t="str">
        <f>IF(ISBLANK(C787),"",VLOOKUP($C787,Persediaan!$B$5:$Y$150,9,FALSE)*E787)</f>
        <v/>
      </c>
    </row>
    <row r="788" spans="1:9">
      <c r="A788" s="27" t="str">
        <f t="shared" si="47"/>
        <v/>
      </c>
      <c r="G788" s="36">
        <f t="shared" si="46"/>
        <v>0</v>
      </c>
      <c r="I788" s="36" t="str">
        <f>IF(ISBLANK(C788),"",VLOOKUP($C788,Persediaan!$B$5:$Y$150,9,FALSE)*E788)</f>
        <v/>
      </c>
    </row>
    <row r="789" spans="1:9">
      <c r="A789" s="27" t="str">
        <f t="shared" si="47"/>
        <v/>
      </c>
      <c r="G789" s="36">
        <f t="shared" si="46"/>
        <v>0</v>
      </c>
      <c r="I789" s="36" t="str">
        <f>IF(ISBLANK(C789),"",VLOOKUP($C789,Persediaan!$B$5:$Y$150,9,FALSE)*E789)</f>
        <v/>
      </c>
    </row>
    <row r="790" spans="1:9">
      <c r="A790" s="27" t="str">
        <f t="shared" si="47"/>
        <v/>
      </c>
      <c r="G790" s="36">
        <f t="shared" si="46"/>
        <v>0</v>
      </c>
      <c r="I790" s="36" t="str">
        <f>IF(ISBLANK(C790),"",VLOOKUP($C790,Persediaan!$B$5:$Y$150,9,FALSE)*E790)</f>
        <v/>
      </c>
    </row>
    <row r="791" spans="1:9">
      <c r="A791" s="27" t="str">
        <f t="shared" si="47"/>
        <v/>
      </c>
      <c r="G791" s="36">
        <f t="shared" si="46"/>
        <v>0</v>
      </c>
      <c r="I791" s="36" t="str">
        <f>IF(ISBLANK(C791),"",VLOOKUP($C791,Persediaan!$B$5:$Y$150,9,FALSE)*E791)</f>
        <v/>
      </c>
    </row>
    <row r="792" spans="1:9">
      <c r="A792" s="27" t="str">
        <f t="shared" si="47"/>
        <v/>
      </c>
      <c r="G792" s="36">
        <f t="shared" si="46"/>
        <v>0</v>
      </c>
      <c r="I792" s="36" t="str">
        <f>IF(ISBLANK(C792),"",VLOOKUP($C792,Persediaan!$B$5:$Y$150,9,FALSE)*E792)</f>
        <v/>
      </c>
    </row>
    <row r="793" spans="1:9">
      <c r="A793" s="27" t="str">
        <f t="shared" si="47"/>
        <v/>
      </c>
      <c r="G793" s="36">
        <f t="shared" si="46"/>
        <v>0</v>
      </c>
      <c r="I793" s="36" t="str">
        <f>IF(ISBLANK(C793),"",VLOOKUP($C793,Persediaan!$B$5:$Y$150,9,FALSE)*E793)</f>
        <v/>
      </c>
    </row>
    <row r="794" spans="1:9">
      <c r="A794" s="27" t="str">
        <f t="shared" si="47"/>
        <v/>
      </c>
      <c r="G794" s="36">
        <f t="shared" si="46"/>
        <v>0</v>
      </c>
      <c r="I794" s="36" t="str">
        <f>IF(ISBLANK(C794),"",VLOOKUP($C794,Persediaan!$B$5:$Y$150,9,FALSE)*E794)</f>
        <v/>
      </c>
    </row>
    <row r="795" spans="1:9">
      <c r="A795" s="27" t="str">
        <f t="shared" si="47"/>
        <v/>
      </c>
      <c r="G795" s="36">
        <f t="shared" si="46"/>
        <v>0</v>
      </c>
      <c r="I795" s="36" t="str">
        <f>IF(ISBLANK(C795),"",VLOOKUP($C795,Persediaan!$B$5:$Y$150,9,FALSE)*E795)</f>
        <v/>
      </c>
    </row>
    <row r="796" spans="1:9">
      <c r="A796" s="27" t="str">
        <f t="shared" si="47"/>
        <v/>
      </c>
      <c r="G796" s="36">
        <f t="shared" si="46"/>
        <v>0</v>
      </c>
      <c r="I796" s="36" t="str">
        <f>IF(ISBLANK(C796),"",VLOOKUP($C796,Persediaan!$B$5:$Y$150,9,FALSE)*E796)</f>
        <v/>
      </c>
    </row>
    <row r="797" spans="1:9">
      <c r="A797" s="27" t="str">
        <f t="shared" si="47"/>
        <v/>
      </c>
      <c r="G797" s="36">
        <f t="shared" si="46"/>
        <v>0</v>
      </c>
      <c r="I797" s="36" t="str">
        <f>IF(ISBLANK(C797),"",VLOOKUP($C797,Persediaan!$B$5:$Y$150,9,FALSE)*E797)</f>
        <v/>
      </c>
    </row>
    <row r="798" spans="1:9">
      <c r="A798" s="27" t="str">
        <f t="shared" si="47"/>
        <v/>
      </c>
      <c r="G798" s="36">
        <f t="shared" si="46"/>
        <v>0</v>
      </c>
      <c r="I798" s="36" t="str">
        <f>IF(ISBLANK(C798),"",VLOOKUP($C798,Persediaan!$B$5:$Y$150,9,FALSE)*E798)</f>
        <v/>
      </c>
    </row>
    <row r="799" spans="1:9">
      <c r="A799" s="27" t="str">
        <f t="shared" si="47"/>
        <v/>
      </c>
      <c r="G799" s="36">
        <f t="shared" si="46"/>
        <v>0</v>
      </c>
      <c r="I799" s="36" t="str">
        <f>IF(ISBLANK(C799),"",VLOOKUP($C799,Persediaan!$B$5:$Y$150,9,FALSE)*E799)</f>
        <v/>
      </c>
    </row>
    <row r="800" spans="1:9">
      <c r="A800" s="27" t="str">
        <f t="shared" si="47"/>
        <v/>
      </c>
      <c r="G800" s="36">
        <f t="shared" ref="G800:G863" si="48">E800*F800</f>
        <v>0</v>
      </c>
      <c r="I800" s="36" t="str">
        <f>IF(ISBLANK(C800),"",VLOOKUP($C800,Persediaan!$B$5:$Y$150,9,FALSE)*E800)</f>
        <v/>
      </c>
    </row>
    <row r="801" spans="1:9">
      <c r="A801" s="27" t="str">
        <f t="shared" si="47"/>
        <v/>
      </c>
      <c r="G801" s="36">
        <f t="shared" si="48"/>
        <v>0</v>
      </c>
      <c r="I801" s="36" t="str">
        <f>IF(ISBLANK(C801),"",VLOOKUP($C801,Persediaan!$B$5:$Y$150,9,FALSE)*E801)</f>
        <v/>
      </c>
    </row>
    <row r="802" spans="1:9">
      <c r="A802" s="27" t="str">
        <f t="shared" si="47"/>
        <v/>
      </c>
      <c r="G802" s="36">
        <f t="shared" si="48"/>
        <v>0</v>
      </c>
      <c r="I802" s="36" t="str">
        <f>IF(ISBLANK(C802),"",VLOOKUP($C802,Persediaan!$B$5:$Y$150,9,FALSE)*E802)</f>
        <v/>
      </c>
    </row>
    <row r="803" spans="1:9">
      <c r="A803" s="27" t="str">
        <f t="shared" si="47"/>
        <v/>
      </c>
      <c r="G803" s="36">
        <f t="shared" si="48"/>
        <v>0</v>
      </c>
      <c r="I803" s="36" t="str">
        <f>IF(ISBLANK(C803),"",VLOOKUP($C803,Persediaan!$B$5:$Y$150,9,FALSE)*E803)</f>
        <v/>
      </c>
    </row>
    <row r="804" spans="1:9">
      <c r="A804" s="27" t="str">
        <f t="shared" si="47"/>
        <v/>
      </c>
      <c r="G804" s="36">
        <f t="shared" si="48"/>
        <v>0</v>
      </c>
      <c r="I804" s="36" t="str">
        <f>IF(ISBLANK(C804),"",VLOOKUP($C804,Persediaan!$B$5:$Y$150,9,FALSE)*E804)</f>
        <v/>
      </c>
    </row>
    <row r="805" spans="1:9">
      <c r="A805" s="27" t="str">
        <f t="shared" si="47"/>
        <v/>
      </c>
      <c r="G805" s="36">
        <f t="shared" si="48"/>
        <v>0</v>
      </c>
      <c r="I805" s="36" t="str">
        <f>IF(ISBLANK(C805),"",VLOOKUP($C805,Persediaan!$B$5:$Y$150,9,FALSE)*E805)</f>
        <v/>
      </c>
    </row>
    <row r="806" spans="1:9">
      <c r="A806" s="27" t="str">
        <f t="shared" si="47"/>
        <v/>
      </c>
      <c r="G806" s="36">
        <f t="shared" si="48"/>
        <v>0</v>
      </c>
      <c r="I806" s="36" t="str">
        <f>IF(ISBLANK(C806),"",VLOOKUP($C806,Persediaan!$B$5:$Y$150,9,FALSE)*E806)</f>
        <v/>
      </c>
    </row>
    <row r="807" spans="1:9">
      <c r="A807" s="27" t="str">
        <f t="shared" si="47"/>
        <v/>
      </c>
      <c r="G807" s="36">
        <f t="shared" si="48"/>
        <v>0</v>
      </c>
      <c r="I807" s="36" t="str">
        <f>IF(ISBLANK(C807),"",VLOOKUP($C807,Persediaan!$B$5:$Y$150,9,FALSE)*E807)</f>
        <v/>
      </c>
    </row>
    <row r="808" spans="1:9">
      <c r="A808" s="27" t="str">
        <f t="shared" si="47"/>
        <v/>
      </c>
      <c r="G808" s="36">
        <f t="shared" si="48"/>
        <v>0</v>
      </c>
      <c r="I808" s="36" t="str">
        <f>IF(ISBLANK(C808),"",VLOOKUP($C808,Persediaan!$B$5:$Y$150,9,FALSE)*E808)</f>
        <v/>
      </c>
    </row>
    <row r="809" spans="1:9">
      <c r="A809" s="27" t="str">
        <f t="shared" si="47"/>
        <v/>
      </c>
      <c r="G809" s="36">
        <f t="shared" si="48"/>
        <v>0</v>
      </c>
      <c r="I809" s="36" t="str">
        <f>IF(ISBLANK(C809),"",VLOOKUP($C809,Persediaan!$B$5:$Y$150,9,FALSE)*E809)</f>
        <v/>
      </c>
    </row>
    <row r="810" spans="1:9">
      <c r="A810" s="27" t="str">
        <f t="shared" si="47"/>
        <v/>
      </c>
      <c r="G810" s="36">
        <f t="shared" si="48"/>
        <v>0</v>
      </c>
      <c r="I810" s="36" t="str">
        <f>IF(ISBLANK(C810),"",VLOOKUP($C810,Persediaan!$B$5:$Y$150,9,FALSE)*E810)</f>
        <v/>
      </c>
    </row>
    <row r="811" spans="1:9">
      <c r="A811" s="27" t="str">
        <f t="shared" si="47"/>
        <v/>
      </c>
      <c r="G811" s="36">
        <f t="shared" si="48"/>
        <v>0</v>
      </c>
      <c r="I811" s="36" t="str">
        <f>IF(ISBLANK(C811),"",VLOOKUP($C811,Persediaan!$B$5:$Y$150,9,FALSE)*E811)</f>
        <v/>
      </c>
    </row>
    <row r="812" spans="1:9">
      <c r="A812" s="27" t="str">
        <f t="shared" si="47"/>
        <v/>
      </c>
      <c r="G812" s="36">
        <f t="shared" si="48"/>
        <v>0</v>
      </c>
      <c r="I812" s="36" t="str">
        <f>IF(ISBLANK(C812),"",VLOOKUP($C812,Persediaan!$B$5:$Y$150,9,FALSE)*E812)</f>
        <v/>
      </c>
    </row>
    <row r="813" spans="1:9">
      <c r="A813" s="27" t="str">
        <f t="shared" si="47"/>
        <v/>
      </c>
      <c r="G813" s="36">
        <f t="shared" si="48"/>
        <v>0</v>
      </c>
      <c r="I813" s="36" t="str">
        <f>IF(ISBLANK(C813),"",VLOOKUP($C813,Persediaan!$B$5:$Y$150,9,FALSE)*E813)</f>
        <v/>
      </c>
    </row>
    <row r="814" spans="1:9">
      <c r="A814" s="27" t="str">
        <f t="shared" si="47"/>
        <v/>
      </c>
      <c r="G814" s="36">
        <f t="shared" si="48"/>
        <v>0</v>
      </c>
      <c r="I814" s="36" t="str">
        <f>IF(ISBLANK(C814),"",VLOOKUP($C814,Persediaan!$B$5:$Y$150,9,FALSE)*E814)</f>
        <v/>
      </c>
    </row>
    <row r="815" spans="1:9">
      <c r="A815" s="27" t="str">
        <f t="shared" si="47"/>
        <v/>
      </c>
      <c r="G815" s="36">
        <f t="shared" si="48"/>
        <v>0</v>
      </c>
      <c r="I815" s="36" t="str">
        <f>IF(ISBLANK(C815),"",VLOOKUP($C815,Persediaan!$B$5:$Y$150,9,FALSE)*E815)</f>
        <v/>
      </c>
    </row>
    <row r="816" spans="1:9">
      <c r="A816" s="27" t="str">
        <f t="shared" si="47"/>
        <v/>
      </c>
      <c r="G816" s="36">
        <f t="shared" si="48"/>
        <v>0</v>
      </c>
      <c r="I816" s="36" t="str">
        <f>IF(ISBLANK(C816),"",VLOOKUP($C816,Persediaan!$B$5:$Y$150,9,FALSE)*E816)</f>
        <v/>
      </c>
    </row>
    <row r="817" spans="1:9">
      <c r="A817" s="27" t="str">
        <f t="shared" si="47"/>
        <v/>
      </c>
      <c r="G817" s="36">
        <f t="shared" si="48"/>
        <v>0</v>
      </c>
      <c r="I817" s="36" t="str">
        <f>IF(ISBLANK(C817),"",VLOOKUP($C817,Persediaan!$B$5:$Y$150,9,FALSE)*E817)</f>
        <v/>
      </c>
    </row>
    <row r="818" spans="1:9">
      <c r="A818" s="27" t="str">
        <f t="shared" si="47"/>
        <v/>
      </c>
      <c r="G818" s="36">
        <f t="shared" si="48"/>
        <v>0</v>
      </c>
      <c r="I818" s="36" t="str">
        <f>IF(ISBLANK(C818),"",VLOOKUP($C818,Persediaan!$B$5:$Y$150,9,FALSE)*E818)</f>
        <v/>
      </c>
    </row>
    <row r="819" spans="1:9">
      <c r="A819" s="27" t="str">
        <f t="shared" si="47"/>
        <v/>
      </c>
      <c r="G819" s="36">
        <f t="shared" si="48"/>
        <v>0</v>
      </c>
      <c r="I819" s="36" t="str">
        <f>IF(ISBLANK(C819),"",VLOOKUP($C819,Persediaan!$B$5:$Y$150,9,FALSE)*E819)</f>
        <v/>
      </c>
    </row>
    <row r="820" spans="1:9">
      <c r="A820" s="27" t="str">
        <f t="shared" si="47"/>
        <v/>
      </c>
      <c r="G820" s="36">
        <f t="shared" si="48"/>
        <v>0</v>
      </c>
      <c r="I820" s="36" t="str">
        <f>IF(ISBLANK(C820),"",VLOOKUP($C820,Persediaan!$B$5:$Y$150,9,FALSE)*E820)</f>
        <v/>
      </c>
    </row>
    <row r="821" spans="1:9">
      <c r="A821" s="27" t="str">
        <f t="shared" si="47"/>
        <v/>
      </c>
      <c r="G821" s="36">
        <f t="shared" si="48"/>
        <v>0</v>
      </c>
      <c r="I821" s="36" t="str">
        <f>IF(ISBLANK(C821),"",VLOOKUP($C821,Persediaan!$B$5:$Y$150,9,FALSE)*E821)</f>
        <v/>
      </c>
    </row>
    <row r="822" spans="1:9">
      <c r="A822" s="27" t="str">
        <f t="shared" si="47"/>
        <v/>
      </c>
      <c r="G822" s="36">
        <f t="shared" si="48"/>
        <v>0</v>
      </c>
      <c r="I822" s="36" t="str">
        <f>IF(ISBLANK(C822),"",VLOOKUP($C822,Persediaan!$B$5:$Y$150,9,FALSE)*E822)</f>
        <v/>
      </c>
    </row>
    <row r="823" spans="1:9">
      <c r="A823" s="27" t="str">
        <f t="shared" si="47"/>
        <v/>
      </c>
      <c r="G823" s="36">
        <f t="shared" si="48"/>
        <v>0</v>
      </c>
      <c r="I823" s="36" t="str">
        <f>IF(ISBLANK(C823),"",VLOOKUP($C823,Persediaan!$B$5:$Y$150,9,FALSE)*E823)</f>
        <v/>
      </c>
    </row>
    <row r="824" spans="1:9">
      <c r="A824" s="27" t="str">
        <f t="shared" si="47"/>
        <v/>
      </c>
      <c r="G824" s="36">
        <f t="shared" si="48"/>
        <v>0</v>
      </c>
      <c r="I824" s="36" t="str">
        <f>IF(ISBLANK(C824),"",VLOOKUP($C824,Persediaan!$B$5:$Y$150,9,FALSE)*E824)</f>
        <v/>
      </c>
    </row>
    <row r="825" spans="1:9">
      <c r="A825" s="27" t="str">
        <f t="shared" si="47"/>
        <v/>
      </c>
      <c r="G825" s="36">
        <f t="shared" si="48"/>
        <v>0</v>
      </c>
      <c r="I825" s="36" t="str">
        <f>IF(ISBLANK(C825),"",VLOOKUP($C825,Persediaan!$B$5:$Y$150,9,FALSE)*E825)</f>
        <v/>
      </c>
    </row>
    <row r="826" spans="1:9">
      <c r="A826" s="27" t="str">
        <f t="shared" si="47"/>
        <v/>
      </c>
      <c r="G826" s="36">
        <f t="shared" si="48"/>
        <v>0</v>
      </c>
      <c r="I826" s="36" t="str">
        <f>IF(ISBLANK(C826),"",VLOOKUP($C826,Persediaan!$B$5:$Y$150,9,FALSE)*E826)</f>
        <v/>
      </c>
    </row>
    <row r="827" spans="1:9">
      <c r="A827" s="27" t="str">
        <f t="shared" si="47"/>
        <v/>
      </c>
      <c r="G827" s="36">
        <f t="shared" si="48"/>
        <v>0</v>
      </c>
      <c r="I827" s="36" t="str">
        <f>IF(ISBLANK(C827),"",VLOOKUP($C827,Persediaan!$B$5:$Y$150,9,FALSE)*E827)</f>
        <v/>
      </c>
    </row>
    <row r="828" spans="1:9">
      <c r="A828" s="27" t="str">
        <f t="shared" si="47"/>
        <v/>
      </c>
      <c r="G828" s="36">
        <f t="shared" si="48"/>
        <v>0</v>
      </c>
      <c r="I828" s="36" t="str">
        <f>IF(ISBLANK(C828),"",VLOOKUP($C828,Persediaan!$B$5:$Y$150,9,FALSE)*E828)</f>
        <v/>
      </c>
    </row>
    <row r="829" spans="1:9">
      <c r="A829" s="27" t="str">
        <f t="shared" si="47"/>
        <v/>
      </c>
      <c r="G829" s="36">
        <f t="shared" si="48"/>
        <v>0</v>
      </c>
      <c r="I829" s="36" t="str">
        <f>IF(ISBLANK(C829),"",VLOOKUP($C829,Persediaan!$B$5:$Y$150,9,FALSE)*E829)</f>
        <v/>
      </c>
    </row>
    <row r="830" spans="1:9">
      <c r="A830" s="27" t="str">
        <f t="shared" si="47"/>
        <v/>
      </c>
      <c r="G830" s="36">
        <f t="shared" si="48"/>
        <v>0</v>
      </c>
      <c r="I830" s="36" t="str">
        <f>IF(ISBLANK(C830),"",VLOOKUP($C830,Persediaan!$B$5:$Y$150,9,FALSE)*E830)</f>
        <v/>
      </c>
    </row>
    <row r="831" spans="1:9">
      <c r="A831" s="27" t="str">
        <f t="shared" si="47"/>
        <v/>
      </c>
      <c r="G831" s="36">
        <f t="shared" si="48"/>
        <v>0</v>
      </c>
      <c r="I831" s="36" t="str">
        <f>IF(ISBLANK(C831),"",VLOOKUP($C831,Persediaan!$B$5:$Y$150,9,FALSE)*E831)</f>
        <v/>
      </c>
    </row>
    <row r="832" spans="1:9">
      <c r="A832" s="27" t="str">
        <f t="shared" si="47"/>
        <v/>
      </c>
      <c r="G832" s="36">
        <f t="shared" si="48"/>
        <v>0</v>
      </c>
      <c r="I832" s="36" t="str">
        <f>IF(ISBLANK(C832),"",VLOOKUP($C832,Persediaan!$B$5:$Y$150,9,FALSE)*E832)</f>
        <v/>
      </c>
    </row>
    <row r="833" spans="1:9">
      <c r="A833" s="27" t="str">
        <f t="shared" si="47"/>
        <v/>
      </c>
      <c r="G833" s="36">
        <f t="shared" si="48"/>
        <v>0</v>
      </c>
      <c r="I833" s="36" t="str">
        <f>IF(ISBLANK(C833),"",VLOOKUP($C833,Persediaan!$B$5:$Y$150,9,FALSE)*E833)</f>
        <v/>
      </c>
    </row>
    <row r="834" spans="1:9">
      <c r="A834" s="27" t="str">
        <f t="shared" si="47"/>
        <v/>
      </c>
      <c r="G834" s="36">
        <f t="shared" si="48"/>
        <v>0</v>
      </c>
      <c r="I834" s="36" t="str">
        <f>IF(ISBLANK(C834),"",VLOOKUP($C834,Persediaan!$B$5:$Y$150,9,FALSE)*E834)</f>
        <v/>
      </c>
    </row>
    <row r="835" spans="1:9">
      <c r="A835" s="27" t="str">
        <f t="shared" si="47"/>
        <v/>
      </c>
      <c r="G835" s="36">
        <f t="shared" si="48"/>
        <v>0</v>
      </c>
      <c r="I835" s="36" t="str">
        <f>IF(ISBLANK(C835),"",VLOOKUP($C835,Persediaan!$B$5:$Y$150,9,FALSE)*E835)</f>
        <v/>
      </c>
    </row>
    <row r="836" spans="1:9">
      <c r="A836" s="27" t="str">
        <f t="shared" si="47"/>
        <v/>
      </c>
      <c r="G836" s="36">
        <f t="shared" si="48"/>
        <v>0</v>
      </c>
      <c r="I836" s="36" t="str">
        <f>IF(ISBLANK(C836),"",VLOOKUP($C836,Persediaan!$B$5:$Y$150,9,FALSE)*E836)</f>
        <v/>
      </c>
    </row>
    <row r="837" spans="1:9">
      <c r="A837" s="27" t="str">
        <f t="shared" si="47"/>
        <v/>
      </c>
      <c r="G837" s="36">
        <f t="shared" si="48"/>
        <v>0</v>
      </c>
      <c r="I837" s="36" t="str">
        <f>IF(ISBLANK(C837),"",VLOOKUP($C837,Persediaan!$B$5:$Y$150,9,FALSE)*E837)</f>
        <v/>
      </c>
    </row>
    <row r="838" spans="1:9">
      <c r="A838" s="27" t="str">
        <f t="shared" ref="A838:A901" si="49">IF(ISBLANK(B838),"",A837+1)</f>
        <v/>
      </c>
      <c r="G838" s="36">
        <f t="shared" si="48"/>
        <v>0</v>
      </c>
      <c r="I838" s="36" t="str">
        <f>IF(ISBLANK(C838),"",VLOOKUP($C838,Persediaan!$B$5:$Y$150,9,FALSE)*E838)</f>
        <v/>
      </c>
    </row>
    <row r="839" spans="1:9">
      <c r="A839" s="27" t="str">
        <f t="shared" si="49"/>
        <v/>
      </c>
      <c r="G839" s="36">
        <f t="shared" si="48"/>
        <v>0</v>
      </c>
      <c r="I839" s="36" t="str">
        <f>IF(ISBLANK(C839),"",VLOOKUP($C839,Persediaan!$B$5:$Y$150,9,FALSE)*E839)</f>
        <v/>
      </c>
    </row>
    <row r="840" spans="1:9">
      <c r="A840" s="27" t="str">
        <f t="shared" si="49"/>
        <v/>
      </c>
      <c r="G840" s="36">
        <f t="shared" si="48"/>
        <v>0</v>
      </c>
      <c r="I840" s="36" t="str">
        <f>IF(ISBLANK(C840),"",VLOOKUP($C840,Persediaan!$B$5:$Y$150,9,FALSE)*E840)</f>
        <v/>
      </c>
    </row>
    <row r="841" spans="1:9">
      <c r="A841" s="27" t="str">
        <f t="shared" si="49"/>
        <v/>
      </c>
      <c r="G841" s="36">
        <f t="shared" si="48"/>
        <v>0</v>
      </c>
      <c r="I841" s="36" t="str">
        <f>IF(ISBLANK(C841),"",VLOOKUP($C841,Persediaan!$B$5:$Y$150,9,FALSE)*E841)</f>
        <v/>
      </c>
    </row>
    <row r="842" spans="1:9">
      <c r="A842" s="27" t="str">
        <f t="shared" si="49"/>
        <v/>
      </c>
      <c r="G842" s="36">
        <f t="shared" si="48"/>
        <v>0</v>
      </c>
      <c r="I842" s="36" t="str">
        <f>IF(ISBLANK(C842),"",VLOOKUP($C842,Persediaan!$B$5:$Y$150,9,FALSE)*E842)</f>
        <v/>
      </c>
    </row>
    <row r="843" spans="1:9">
      <c r="A843" s="27" t="str">
        <f t="shared" si="49"/>
        <v/>
      </c>
      <c r="G843" s="36">
        <f t="shared" si="48"/>
        <v>0</v>
      </c>
      <c r="I843" s="36" t="str">
        <f>IF(ISBLANK(C843),"",VLOOKUP($C843,Persediaan!$B$5:$Y$150,9,FALSE)*E843)</f>
        <v/>
      </c>
    </row>
    <row r="844" spans="1:9">
      <c r="A844" s="27" t="str">
        <f t="shared" si="49"/>
        <v/>
      </c>
      <c r="G844" s="36">
        <f t="shared" si="48"/>
        <v>0</v>
      </c>
      <c r="I844" s="36" t="str">
        <f>IF(ISBLANK(C844),"",VLOOKUP($C844,Persediaan!$B$5:$Y$150,9,FALSE)*E844)</f>
        <v/>
      </c>
    </row>
    <row r="845" spans="1:9">
      <c r="A845" s="27" t="str">
        <f t="shared" si="49"/>
        <v/>
      </c>
      <c r="G845" s="36">
        <f t="shared" si="48"/>
        <v>0</v>
      </c>
      <c r="I845" s="36" t="str">
        <f>IF(ISBLANK(C845),"",VLOOKUP($C845,Persediaan!$B$5:$Y$150,9,FALSE)*E845)</f>
        <v/>
      </c>
    </row>
    <row r="846" spans="1:9">
      <c r="A846" s="27" t="str">
        <f t="shared" si="49"/>
        <v/>
      </c>
      <c r="G846" s="36">
        <f t="shared" si="48"/>
        <v>0</v>
      </c>
      <c r="I846" s="36" t="str">
        <f>IF(ISBLANK(C846),"",VLOOKUP($C846,Persediaan!$B$5:$Y$150,9,FALSE)*E846)</f>
        <v/>
      </c>
    </row>
    <row r="847" spans="1:9">
      <c r="A847" s="27" t="str">
        <f t="shared" si="49"/>
        <v/>
      </c>
      <c r="G847" s="36">
        <f t="shared" si="48"/>
        <v>0</v>
      </c>
      <c r="I847" s="36" t="str">
        <f>IF(ISBLANK(C847),"",VLOOKUP($C847,Persediaan!$B$5:$Y$150,9,FALSE)*E847)</f>
        <v/>
      </c>
    </row>
    <row r="848" spans="1:9">
      <c r="A848" s="27" t="str">
        <f t="shared" si="49"/>
        <v/>
      </c>
      <c r="G848" s="36">
        <f t="shared" si="48"/>
        <v>0</v>
      </c>
      <c r="I848" s="36" t="str">
        <f>IF(ISBLANK(C848),"",VLOOKUP($C848,Persediaan!$B$5:$Y$150,9,FALSE)*E848)</f>
        <v/>
      </c>
    </row>
    <row r="849" spans="1:9">
      <c r="A849" s="27" t="str">
        <f t="shared" si="49"/>
        <v/>
      </c>
      <c r="G849" s="36">
        <f t="shared" si="48"/>
        <v>0</v>
      </c>
      <c r="I849" s="36" t="str">
        <f>IF(ISBLANK(C849),"",VLOOKUP($C849,Persediaan!$B$5:$Y$150,9,FALSE)*E849)</f>
        <v/>
      </c>
    </row>
    <row r="850" spans="1:9">
      <c r="A850" s="27" t="str">
        <f t="shared" si="49"/>
        <v/>
      </c>
      <c r="G850" s="36">
        <f t="shared" si="48"/>
        <v>0</v>
      </c>
      <c r="I850" s="36" t="str">
        <f>IF(ISBLANK(C850),"",VLOOKUP($C850,Persediaan!$B$5:$Y$150,9,FALSE)*E850)</f>
        <v/>
      </c>
    </row>
    <row r="851" spans="1:9">
      <c r="A851" s="27" t="str">
        <f t="shared" si="49"/>
        <v/>
      </c>
      <c r="G851" s="36">
        <f t="shared" si="48"/>
        <v>0</v>
      </c>
      <c r="I851" s="36" t="str">
        <f>IF(ISBLANK(C851),"",VLOOKUP($C851,Persediaan!$B$5:$Y$150,9,FALSE)*E851)</f>
        <v/>
      </c>
    </row>
    <row r="852" spans="1:9">
      <c r="A852" s="27" t="str">
        <f t="shared" si="49"/>
        <v/>
      </c>
      <c r="G852" s="36">
        <f t="shared" si="48"/>
        <v>0</v>
      </c>
      <c r="I852" s="36" t="str">
        <f>IF(ISBLANK(C852),"",VLOOKUP($C852,Persediaan!$B$5:$Y$150,9,FALSE)*E852)</f>
        <v/>
      </c>
    </row>
    <row r="853" spans="1:9">
      <c r="A853" s="27" t="str">
        <f t="shared" si="49"/>
        <v/>
      </c>
      <c r="G853" s="36">
        <f t="shared" si="48"/>
        <v>0</v>
      </c>
      <c r="I853" s="36" t="str">
        <f>IF(ISBLANK(C853),"",VLOOKUP($C853,Persediaan!$B$5:$Y$150,9,FALSE)*E853)</f>
        <v/>
      </c>
    </row>
    <row r="854" spans="1:9">
      <c r="A854" s="27" t="str">
        <f t="shared" si="49"/>
        <v/>
      </c>
      <c r="G854" s="36">
        <f t="shared" si="48"/>
        <v>0</v>
      </c>
      <c r="I854" s="36" t="str">
        <f>IF(ISBLANK(C854),"",VLOOKUP($C854,Persediaan!$B$5:$Y$150,9,FALSE)*E854)</f>
        <v/>
      </c>
    </row>
    <row r="855" spans="1:9">
      <c r="A855" s="27" t="str">
        <f t="shared" si="49"/>
        <v/>
      </c>
      <c r="G855" s="36">
        <f t="shared" si="48"/>
        <v>0</v>
      </c>
      <c r="I855" s="36" t="str">
        <f>IF(ISBLANK(C855),"",VLOOKUP($C855,Persediaan!$B$5:$Y$150,9,FALSE)*E855)</f>
        <v/>
      </c>
    </row>
    <row r="856" spans="1:9">
      <c r="A856" s="27" t="str">
        <f t="shared" si="49"/>
        <v/>
      </c>
      <c r="G856" s="36">
        <f t="shared" si="48"/>
        <v>0</v>
      </c>
      <c r="I856" s="36" t="str">
        <f>IF(ISBLANK(C856),"",VLOOKUP($C856,Persediaan!$B$5:$Y$150,9,FALSE)*E856)</f>
        <v/>
      </c>
    </row>
    <row r="857" spans="1:9">
      <c r="A857" s="27" t="str">
        <f t="shared" si="49"/>
        <v/>
      </c>
      <c r="G857" s="36">
        <f t="shared" si="48"/>
        <v>0</v>
      </c>
      <c r="I857" s="36" t="str">
        <f>IF(ISBLANK(C857),"",VLOOKUP($C857,Persediaan!$B$5:$Y$150,9,FALSE)*E857)</f>
        <v/>
      </c>
    </row>
    <row r="858" spans="1:9">
      <c r="A858" s="27" t="str">
        <f t="shared" si="49"/>
        <v/>
      </c>
      <c r="G858" s="36">
        <f t="shared" si="48"/>
        <v>0</v>
      </c>
      <c r="I858" s="36" t="str">
        <f>IF(ISBLANK(C858),"",VLOOKUP($C858,Persediaan!$B$5:$Y$150,9,FALSE)*E858)</f>
        <v/>
      </c>
    </row>
    <row r="859" spans="1:9">
      <c r="A859" s="27" t="str">
        <f t="shared" si="49"/>
        <v/>
      </c>
      <c r="G859" s="36">
        <f t="shared" si="48"/>
        <v>0</v>
      </c>
      <c r="I859" s="36" t="str">
        <f>IF(ISBLANK(C859),"",VLOOKUP($C859,Persediaan!$B$5:$Y$150,9,FALSE)*E859)</f>
        <v/>
      </c>
    </row>
    <row r="860" spans="1:9">
      <c r="A860" s="27" t="str">
        <f t="shared" si="49"/>
        <v/>
      </c>
      <c r="G860" s="36">
        <f t="shared" si="48"/>
        <v>0</v>
      </c>
      <c r="I860" s="36" t="str">
        <f>IF(ISBLANK(C860),"",VLOOKUP($C860,Persediaan!$B$5:$Y$150,9,FALSE)*E860)</f>
        <v/>
      </c>
    </row>
    <row r="861" spans="1:9">
      <c r="A861" s="27" t="str">
        <f t="shared" si="49"/>
        <v/>
      </c>
      <c r="G861" s="36">
        <f t="shared" si="48"/>
        <v>0</v>
      </c>
      <c r="I861" s="36" t="str">
        <f>IF(ISBLANK(C861),"",VLOOKUP($C861,Persediaan!$B$5:$Y$150,9,FALSE)*E861)</f>
        <v/>
      </c>
    </row>
    <row r="862" spans="1:9">
      <c r="A862" s="27" t="str">
        <f t="shared" si="49"/>
        <v/>
      </c>
      <c r="G862" s="36">
        <f t="shared" si="48"/>
        <v>0</v>
      </c>
      <c r="I862" s="36" t="str">
        <f>IF(ISBLANK(C862),"",VLOOKUP($C862,Persediaan!$B$5:$Y$150,9,FALSE)*E862)</f>
        <v/>
      </c>
    </row>
    <row r="863" spans="1:9">
      <c r="A863" s="27" t="str">
        <f t="shared" si="49"/>
        <v/>
      </c>
      <c r="G863" s="36">
        <f t="shared" si="48"/>
        <v>0</v>
      </c>
      <c r="I863" s="36" t="str">
        <f>IF(ISBLANK(C863),"",VLOOKUP($C863,Persediaan!$B$5:$Y$150,9,FALSE)*E863)</f>
        <v/>
      </c>
    </row>
    <row r="864" spans="1:9">
      <c r="A864" s="27" t="str">
        <f t="shared" si="49"/>
        <v/>
      </c>
      <c r="G864" s="36">
        <f t="shared" ref="G864:G927" si="50">E864*F864</f>
        <v>0</v>
      </c>
      <c r="I864" s="36" t="str">
        <f>IF(ISBLANK(C864),"",VLOOKUP($C864,Persediaan!$B$5:$Y$150,9,FALSE)*E864)</f>
        <v/>
      </c>
    </row>
    <row r="865" spans="1:9">
      <c r="A865" s="27" t="str">
        <f t="shared" si="49"/>
        <v/>
      </c>
      <c r="G865" s="36">
        <f t="shared" si="50"/>
        <v>0</v>
      </c>
      <c r="I865" s="36" t="str">
        <f>IF(ISBLANK(C865),"",VLOOKUP($C865,Persediaan!$B$5:$Y$150,9,FALSE)*E865)</f>
        <v/>
      </c>
    </row>
    <row r="866" spans="1:9">
      <c r="A866" s="27" t="str">
        <f t="shared" si="49"/>
        <v/>
      </c>
      <c r="G866" s="36">
        <f t="shared" si="50"/>
        <v>0</v>
      </c>
      <c r="I866" s="36" t="str">
        <f>IF(ISBLANK(C866),"",VLOOKUP($C866,Persediaan!$B$5:$Y$150,9,FALSE)*E866)</f>
        <v/>
      </c>
    </row>
    <row r="867" spans="1:9">
      <c r="A867" s="27" t="str">
        <f t="shared" si="49"/>
        <v/>
      </c>
      <c r="G867" s="36">
        <f t="shared" si="50"/>
        <v>0</v>
      </c>
      <c r="I867" s="36" t="str">
        <f>IF(ISBLANK(C867),"",VLOOKUP($C867,Persediaan!$B$5:$Y$150,9,FALSE)*E867)</f>
        <v/>
      </c>
    </row>
    <row r="868" spans="1:9">
      <c r="A868" s="27" t="str">
        <f t="shared" si="49"/>
        <v/>
      </c>
      <c r="G868" s="36">
        <f t="shared" si="50"/>
        <v>0</v>
      </c>
      <c r="I868" s="36" t="str">
        <f>IF(ISBLANK(C868),"",VLOOKUP($C868,Persediaan!$B$5:$Y$150,9,FALSE)*E868)</f>
        <v/>
      </c>
    </row>
    <row r="869" spans="1:9">
      <c r="A869" s="27" t="str">
        <f t="shared" si="49"/>
        <v/>
      </c>
      <c r="G869" s="36">
        <f t="shared" si="50"/>
        <v>0</v>
      </c>
      <c r="I869" s="36" t="str">
        <f>IF(ISBLANK(C869),"",VLOOKUP($C869,Persediaan!$B$5:$Y$150,9,FALSE)*E869)</f>
        <v/>
      </c>
    </row>
    <row r="870" spans="1:9">
      <c r="A870" s="27" t="str">
        <f t="shared" si="49"/>
        <v/>
      </c>
      <c r="G870" s="36">
        <f t="shared" si="50"/>
        <v>0</v>
      </c>
      <c r="I870" s="36" t="str">
        <f>IF(ISBLANK(C870),"",VLOOKUP($C870,Persediaan!$B$5:$Y$150,9,FALSE)*E870)</f>
        <v/>
      </c>
    </row>
    <row r="871" spans="1:9">
      <c r="A871" s="27" t="str">
        <f t="shared" si="49"/>
        <v/>
      </c>
      <c r="G871" s="36">
        <f t="shared" si="50"/>
        <v>0</v>
      </c>
      <c r="I871" s="36" t="str">
        <f>IF(ISBLANK(C871),"",VLOOKUP($C871,Persediaan!$B$5:$Y$150,9,FALSE)*E871)</f>
        <v/>
      </c>
    </row>
    <row r="872" spans="1:9">
      <c r="A872" s="27" t="str">
        <f t="shared" si="49"/>
        <v/>
      </c>
      <c r="G872" s="36">
        <f t="shared" si="50"/>
        <v>0</v>
      </c>
      <c r="I872" s="36" t="str">
        <f>IF(ISBLANK(C872),"",VLOOKUP($C872,Persediaan!$B$5:$Y$150,9,FALSE)*E872)</f>
        <v/>
      </c>
    </row>
    <row r="873" spans="1:9">
      <c r="A873" s="27" t="str">
        <f t="shared" si="49"/>
        <v/>
      </c>
      <c r="G873" s="36">
        <f t="shared" si="50"/>
        <v>0</v>
      </c>
      <c r="I873" s="36" t="str">
        <f>IF(ISBLANK(C873),"",VLOOKUP($C873,Persediaan!$B$5:$Y$150,9,FALSE)*E873)</f>
        <v/>
      </c>
    </row>
    <row r="874" spans="1:9">
      <c r="A874" s="27" t="str">
        <f t="shared" si="49"/>
        <v/>
      </c>
      <c r="G874" s="36">
        <f t="shared" si="50"/>
        <v>0</v>
      </c>
      <c r="I874" s="36" t="str">
        <f>IF(ISBLANK(C874),"",VLOOKUP($C874,Persediaan!$B$5:$Y$150,9,FALSE)*E874)</f>
        <v/>
      </c>
    </row>
    <row r="875" spans="1:9">
      <c r="A875" s="27" t="str">
        <f t="shared" si="49"/>
        <v/>
      </c>
      <c r="G875" s="36">
        <f t="shared" si="50"/>
        <v>0</v>
      </c>
      <c r="I875" s="36" t="str">
        <f>IF(ISBLANK(C875),"",VLOOKUP($C875,Persediaan!$B$5:$Y$150,9,FALSE)*E875)</f>
        <v/>
      </c>
    </row>
    <row r="876" spans="1:9">
      <c r="A876" s="27" t="str">
        <f t="shared" si="49"/>
        <v/>
      </c>
      <c r="G876" s="36">
        <f t="shared" si="50"/>
        <v>0</v>
      </c>
      <c r="I876" s="36" t="str">
        <f>IF(ISBLANK(C876),"",VLOOKUP($C876,Persediaan!$B$5:$Y$150,9,FALSE)*E876)</f>
        <v/>
      </c>
    </row>
    <row r="877" spans="1:9">
      <c r="A877" s="27" t="str">
        <f t="shared" si="49"/>
        <v/>
      </c>
      <c r="G877" s="36">
        <f t="shared" si="50"/>
        <v>0</v>
      </c>
      <c r="I877" s="36" t="str">
        <f>IF(ISBLANK(C877),"",VLOOKUP($C877,Persediaan!$B$5:$Y$150,9,FALSE)*E877)</f>
        <v/>
      </c>
    </row>
    <row r="878" spans="1:9">
      <c r="A878" s="27" t="str">
        <f t="shared" si="49"/>
        <v/>
      </c>
      <c r="G878" s="36">
        <f t="shared" si="50"/>
        <v>0</v>
      </c>
      <c r="I878" s="36" t="str">
        <f>IF(ISBLANK(C878),"",VLOOKUP($C878,Persediaan!$B$5:$Y$150,9,FALSE)*E878)</f>
        <v/>
      </c>
    </row>
    <row r="879" spans="1:9">
      <c r="A879" s="27" t="str">
        <f t="shared" si="49"/>
        <v/>
      </c>
      <c r="G879" s="36">
        <f t="shared" si="50"/>
        <v>0</v>
      </c>
      <c r="I879" s="36" t="str">
        <f>IF(ISBLANK(C879),"",VLOOKUP($C879,Persediaan!$B$5:$Y$150,9,FALSE)*E879)</f>
        <v/>
      </c>
    </row>
    <row r="880" spans="1:9">
      <c r="A880" s="27" t="str">
        <f t="shared" si="49"/>
        <v/>
      </c>
      <c r="G880" s="36">
        <f t="shared" si="50"/>
        <v>0</v>
      </c>
      <c r="I880" s="36" t="str">
        <f>IF(ISBLANK(C880),"",VLOOKUP($C880,Persediaan!$B$5:$Y$150,9,FALSE)*E880)</f>
        <v/>
      </c>
    </row>
    <row r="881" spans="1:9">
      <c r="A881" s="27" t="str">
        <f t="shared" si="49"/>
        <v/>
      </c>
      <c r="G881" s="36">
        <f t="shared" si="50"/>
        <v>0</v>
      </c>
      <c r="I881" s="36" t="str">
        <f>IF(ISBLANK(C881),"",VLOOKUP($C881,Persediaan!$B$5:$Y$150,9,FALSE)*E881)</f>
        <v/>
      </c>
    </row>
    <row r="882" spans="1:9">
      <c r="A882" s="27" t="str">
        <f t="shared" si="49"/>
        <v/>
      </c>
      <c r="G882" s="36">
        <f t="shared" si="50"/>
        <v>0</v>
      </c>
      <c r="I882" s="36" t="str">
        <f>IF(ISBLANK(C882),"",VLOOKUP($C882,Persediaan!$B$5:$Y$150,9,FALSE)*E882)</f>
        <v/>
      </c>
    </row>
    <row r="883" spans="1:9">
      <c r="A883" s="27" t="str">
        <f t="shared" si="49"/>
        <v/>
      </c>
      <c r="G883" s="36">
        <f t="shared" si="50"/>
        <v>0</v>
      </c>
      <c r="I883" s="36" t="str">
        <f>IF(ISBLANK(C883),"",VLOOKUP($C883,Persediaan!$B$5:$Y$150,9,FALSE)*E883)</f>
        <v/>
      </c>
    </row>
    <row r="884" spans="1:9">
      <c r="A884" s="27" t="str">
        <f t="shared" si="49"/>
        <v/>
      </c>
      <c r="G884" s="36">
        <f t="shared" si="50"/>
        <v>0</v>
      </c>
      <c r="I884" s="36" t="str">
        <f>IF(ISBLANK(C884),"",VLOOKUP($C884,Persediaan!$B$5:$Y$150,9,FALSE)*E884)</f>
        <v/>
      </c>
    </row>
    <row r="885" spans="1:9">
      <c r="A885" s="27" t="str">
        <f t="shared" si="49"/>
        <v/>
      </c>
      <c r="G885" s="36">
        <f t="shared" si="50"/>
        <v>0</v>
      </c>
      <c r="I885" s="36" t="str">
        <f>IF(ISBLANK(C885),"",VLOOKUP($C885,Persediaan!$B$5:$Y$150,9,FALSE)*E885)</f>
        <v/>
      </c>
    </row>
    <row r="886" spans="1:9">
      <c r="A886" s="27" t="str">
        <f t="shared" si="49"/>
        <v/>
      </c>
      <c r="G886" s="36">
        <f t="shared" si="50"/>
        <v>0</v>
      </c>
      <c r="I886" s="36" t="str">
        <f>IF(ISBLANK(C886),"",VLOOKUP($C886,Persediaan!$B$5:$Y$150,9,FALSE)*E886)</f>
        <v/>
      </c>
    </row>
    <row r="887" spans="1:9">
      <c r="A887" s="27" t="str">
        <f t="shared" si="49"/>
        <v/>
      </c>
      <c r="G887" s="36">
        <f t="shared" si="50"/>
        <v>0</v>
      </c>
      <c r="I887" s="36" t="str">
        <f>IF(ISBLANK(C887),"",VLOOKUP($C887,Persediaan!$B$5:$Y$150,9,FALSE)*E887)</f>
        <v/>
      </c>
    </row>
    <row r="888" spans="1:9">
      <c r="A888" s="27" t="str">
        <f t="shared" si="49"/>
        <v/>
      </c>
      <c r="G888" s="36">
        <f t="shared" si="50"/>
        <v>0</v>
      </c>
      <c r="I888" s="36" t="str">
        <f>IF(ISBLANK(C888),"",VLOOKUP($C888,Persediaan!$B$5:$Y$150,9,FALSE)*E888)</f>
        <v/>
      </c>
    </row>
    <row r="889" spans="1:9">
      <c r="A889" s="27" t="str">
        <f t="shared" si="49"/>
        <v/>
      </c>
      <c r="G889" s="36">
        <f t="shared" si="50"/>
        <v>0</v>
      </c>
      <c r="I889" s="36" t="str">
        <f>IF(ISBLANK(C889),"",VLOOKUP($C889,Persediaan!$B$5:$Y$150,9,FALSE)*E889)</f>
        <v/>
      </c>
    </row>
    <row r="890" spans="1:9">
      <c r="A890" s="27" t="str">
        <f t="shared" si="49"/>
        <v/>
      </c>
      <c r="G890" s="36">
        <f t="shared" si="50"/>
        <v>0</v>
      </c>
      <c r="I890" s="36" t="str">
        <f>IF(ISBLANK(C890),"",VLOOKUP($C890,Persediaan!$B$5:$Y$150,9,FALSE)*E890)</f>
        <v/>
      </c>
    </row>
    <row r="891" spans="1:9">
      <c r="A891" s="27" t="str">
        <f t="shared" si="49"/>
        <v/>
      </c>
      <c r="G891" s="36">
        <f t="shared" si="50"/>
        <v>0</v>
      </c>
      <c r="I891" s="36" t="str">
        <f>IF(ISBLANK(C891),"",VLOOKUP($C891,Persediaan!$B$5:$Y$150,9,FALSE)*E891)</f>
        <v/>
      </c>
    </row>
    <row r="892" spans="1:9">
      <c r="A892" s="27" t="str">
        <f t="shared" si="49"/>
        <v/>
      </c>
      <c r="G892" s="36">
        <f t="shared" si="50"/>
        <v>0</v>
      </c>
      <c r="I892" s="36" t="str">
        <f>IF(ISBLANK(C892),"",VLOOKUP($C892,Persediaan!$B$5:$Y$150,9,FALSE)*E892)</f>
        <v/>
      </c>
    </row>
    <row r="893" spans="1:9">
      <c r="A893" s="27" t="str">
        <f t="shared" si="49"/>
        <v/>
      </c>
      <c r="G893" s="36">
        <f t="shared" si="50"/>
        <v>0</v>
      </c>
      <c r="I893" s="36" t="str">
        <f>IF(ISBLANK(C893),"",VLOOKUP($C893,Persediaan!$B$5:$Y$150,9,FALSE)*E893)</f>
        <v/>
      </c>
    </row>
    <row r="894" spans="1:9">
      <c r="A894" s="27" t="str">
        <f t="shared" si="49"/>
        <v/>
      </c>
      <c r="G894" s="36">
        <f t="shared" si="50"/>
        <v>0</v>
      </c>
      <c r="I894" s="36" t="str">
        <f>IF(ISBLANK(C894),"",VLOOKUP($C894,Persediaan!$B$5:$Y$150,9,FALSE)*E894)</f>
        <v/>
      </c>
    </row>
    <row r="895" spans="1:9">
      <c r="A895" s="27" t="str">
        <f t="shared" si="49"/>
        <v/>
      </c>
      <c r="G895" s="36">
        <f t="shared" si="50"/>
        <v>0</v>
      </c>
      <c r="I895" s="36" t="str">
        <f>IF(ISBLANK(C895),"",VLOOKUP($C895,Persediaan!$B$5:$Y$150,9,FALSE)*E895)</f>
        <v/>
      </c>
    </row>
    <row r="896" spans="1:9">
      <c r="A896" s="27" t="str">
        <f t="shared" si="49"/>
        <v/>
      </c>
      <c r="G896" s="36">
        <f t="shared" si="50"/>
        <v>0</v>
      </c>
      <c r="I896" s="36" t="str">
        <f>IF(ISBLANK(C896),"",VLOOKUP($C896,Persediaan!$B$5:$Y$150,9,FALSE)*E896)</f>
        <v/>
      </c>
    </row>
    <row r="897" spans="1:9">
      <c r="A897" s="27" t="str">
        <f t="shared" si="49"/>
        <v/>
      </c>
      <c r="G897" s="36">
        <f t="shared" si="50"/>
        <v>0</v>
      </c>
      <c r="I897" s="36" t="str">
        <f>IF(ISBLANK(C897),"",VLOOKUP($C897,Persediaan!$B$5:$Y$150,9,FALSE)*E897)</f>
        <v/>
      </c>
    </row>
    <row r="898" spans="1:9">
      <c r="A898" s="27" t="str">
        <f t="shared" si="49"/>
        <v/>
      </c>
      <c r="G898" s="36">
        <f t="shared" si="50"/>
        <v>0</v>
      </c>
      <c r="I898" s="36" t="str">
        <f>IF(ISBLANK(C898),"",VLOOKUP($C898,Persediaan!$B$5:$Y$150,9,FALSE)*E898)</f>
        <v/>
      </c>
    </row>
    <row r="899" spans="1:9">
      <c r="A899" s="27" t="str">
        <f t="shared" si="49"/>
        <v/>
      </c>
      <c r="G899" s="36">
        <f t="shared" si="50"/>
        <v>0</v>
      </c>
      <c r="I899" s="36" t="str">
        <f>IF(ISBLANK(C899),"",VLOOKUP($C899,Persediaan!$B$5:$Y$150,9,FALSE)*E899)</f>
        <v/>
      </c>
    </row>
    <row r="900" spans="1:9">
      <c r="A900" s="27" t="str">
        <f t="shared" si="49"/>
        <v/>
      </c>
      <c r="G900" s="36">
        <f t="shared" si="50"/>
        <v>0</v>
      </c>
      <c r="I900" s="36" t="str">
        <f>IF(ISBLANK(C900),"",VLOOKUP($C900,Persediaan!$B$5:$Y$150,9,FALSE)*E900)</f>
        <v/>
      </c>
    </row>
    <row r="901" spans="1:9">
      <c r="A901" s="27" t="str">
        <f t="shared" si="49"/>
        <v/>
      </c>
      <c r="G901" s="36">
        <f t="shared" si="50"/>
        <v>0</v>
      </c>
      <c r="I901" s="36" t="str">
        <f>IF(ISBLANK(C901),"",VLOOKUP($C901,Persediaan!$B$5:$Y$150,9,FALSE)*E901)</f>
        <v/>
      </c>
    </row>
    <row r="902" spans="1:9">
      <c r="A902" s="27" t="str">
        <f t="shared" ref="A902:A965" si="51">IF(ISBLANK(B902),"",A901+1)</f>
        <v/>
      </c>
      <c r="G902" s="36">
        <f t="shared" si="50"/>
        <v>0</v>
      </c>
      <c r="I902" s="36" t="str">
        <f>IF(ISBLANK(C902),"",VLOOKUP($C902,Persediaan!$B$5:$Y$150,9,FALSE)*E902)</f>
        <v/>
      </c>
    </row>
    <row r="903" spans="1:9">
      <c r="A903" s="27" t="str">
        <f t="shared" si="51"/>
        <v/>
      </c>
      <c r="G903" s="36">
        <f t="shared" si="50"/>
        <v>0</v>
      </c>
      <c r="I903" s="36" t="str">
        <f>IF(ISBLANK(C903),"",VLOOKUP($C903,Persediaan!$B$5:$Y$150,9,FALSE)*E903)</f>
        <v/>
      </c>
    </row>
    <row r="904" spans="1:9">
      <c r="A904" s="27" t="str">
        <f t="shared" si="51"/>
        <v/>
      </c>
      <c r="G904" s="36">
        <f t="shared" si="50"/>
        <v>0</v>
      </c>
      <c r="I904" s="36" t="str">
        <f>IF(ISBLANK(C904),"",VLOOKUP($C904,Persediaan!$B$5:$Y$150,9,FALSE)*E904)</f>
        <v/>
      </c>
    </row>
    <row r="905" spans="1:9">
      <c r="A905" s="27" t="str">
        <f t="shared" si="51"/>
        <v/>
      </c>
      <c r="G905" s="36">
        <f t="shared" si="50"/>
        <v>0</v>
      </c>
      <c r="I905" s="36" t="str">
        <f>IF(ISBLANK(C905),"",VLOOKUP($C905,Persediaan!$B$5:$Y$150,9,FALSE)*E905)</f>
        <v/>
      </c>
    </row>
    <row r="906" spans="1:9">
      <c r="A906" s="27" t="str">
        <f t="shared" si="51"/>
        <v/>
      </c>
      <c r="G906" s="36">
        <f t="shared" si="50"/>
        <v>0</v>
      </c>
      <c r="I906" s="36" t="str">
        <f>IF(ISBLANK(C906),"",VLOOKUP($C906,Persediaan!$B$5:$Y$150,9,FALSE)*E906)</f>
        <v/>
      </c>
    </row>
    <row r="907" spans="1:9">
      <c r="A907" s="27" t="str">
        <f t="shared" si="51"/>
        <v/>
      </c>
      <c r="G907" s="36">
        <f t="shared" si="50"/>
        <v>0</v>
      </c>
      <c r="I907" s="36" t="str">
        <f>IF(ISBLANK(C907),"",VLOOKUP($C907,Persediaan!$B$5:$Y$150,9,FALSE)*E907)</f>
        <v/>
      </c>
    </row>
    <row r="908" spans="1:9">
      <c r="A908" s="27" t="str">
        <f t="shared" si="51"/>
        <v/>
      </c>
      <c r="G908" s="36">
        <f t="shared" si="50"/>
        <v>0</v>
      </c>
      <c r="I908" s="36" t="str">
        <f>IF(ISBLANK(C908),"",VLOOKUP($C908,Persediaan!$B$5:$Y$150,9,FALSE)*E908)</f>
        <v/>
      </c>
    </row>
    <row r="909" spans="1:9">
      <c r="A909" s="27" t="str">
        <f t="shared" si="51"/>
        <v/>
      </c>
      <c r="G909" s="36">
        <f t="shared" si="50"/>
        <v>0</v>
      </c>
      <c r="I909" s="36" t="str">
        <f>IF(ISBLANK(C909),"",VLOOKUP($C909,Persediaan!$B$5:$Y$150,9,FALSE)*E909)</f>
        <v/>
      </c>
    </row>
    <row r="910" spans="1:9">
      <c r="A910" s="27" t="str">
        <f t="shared" si="51"/>
        <v/>
      </c>
      <c r="G910" s="36">
        <f t="shared" si="50"/>
        <v>0</v>
      </c>
      <c r="I910" s="36" t="str">
        <f>IF(ISBLANK(C910),"",VLOOKUP($C910,Persediaan!$B$5:$Y$150,9,FALSE)*E910)</f>
        <v/>
      </c>
    </row>
    <row r="911" spans="1:9">
      <c r="A911" s="27" t="str">
        <f t="shared" si="51"/>
        <v/>
      </c>
      <c r="G911" s="36">
        <f t="shared" si="50"/>
        <v>0</v>
      </c>
      <c r="I911" s="36" t="str">
        <f>IF(ISBLANK(C911),"",VLOOKUP($C911,Persediaan!$B$5:$Y$150,9,FALSE)*E911)</f>
        <v/>
      </c>
    </row>
    <row r="912" spans="1:9">
      <c r="A912" s="27" t="str">
        <f t="shared" si="51"/>
        <v/>
      </c>
      <c r="G912" s="36">
        <f t="shared" si="50"/>
        <v>0</v>
      </c>
      <c r="I912" s="36" t="str">
        <f>IF(ISBLANK(C912),"",VLOOKUP($C912,Persediaan!$B$5:$Y$150,9,FALSE)*E912)</f>
        <v/>
      </c>
    </row>
    <row r="913" spans="1:9">
      <c r="A913" s="27" t="str">
        <f t="shared" si="51"/>
        <v/>
      </c>
      <c r="G913" s="36">
        <f t="shared" si="50"/>
        <v>0</v>
      </c>
      <c r="I913" s="36" t="str">
        <f>IF(ISBLANK(C913),"",VLOOKUP($C913,Persediaan!$B$5:$Y$150,9,FALSE)*E913)</f>
        <v/>
      </c>
    </row>
    <row r="914" spans="1:9">
      <c r="A914" s="27" t="str">
        <f t="shared" si="51"/>
        <v/>
      </c>
      <c r="G914" s="36">
        <f t="shared" si="50"/>
        <v>0</v>
      </c>
      <c r="I914" s="36" t="str">
        <f>IF(ISBLANK(C914),"",VLOOKUP($C914,Persediaan!$B$5:$Y$150,9,FALSE)*E914)</f>
        <v/>
      </c>
    </row>
    <row r="915" spans="1:9">
      <c r="A915" s="27" t="str">
        <f t="shared" si="51"/>
        <v/>
      </c>
      <c r="G915" s="36">
        <f t="shared" si="50"/>
        <v>0</v>
      </c>
      <c r="I915" s="36" t="str">
        <f>IF(ISBLANK(C915),"",VLOOKUP($C915,Persediaan!$B$5:$Y$150,9,FALSE)*E915)</f>
        <v/>
      </c>
    </row>
    <row r="916" spans="1:9">
      <c r="A916" s="27" t="str">
        <f t="shared" si="51"/>
        <v/>
      </c>
      <c r="G916" s="36">
        <f t="shared" si="50"/>
        <v>0</v>
      </c>
      <c r="I916" s="36" t="str">
        <f>IF(ISBLANK(C916),"",VLOOKUP($C916,Persediaan!$B$5:$Y$150,9,FALSE)*E916)</f>
        <v/>
      </c>
    </row>
    <row r="917" spans="1:9">
      <c r="A917" s="27" t="str">
        <f t="shared" si="51"/>
        <v/>
      </c>
      <c r="G917" s="36">
        <f t="shared" si="50"/>
        <v>0</v>
      </c>
      <c r="I917" s="36" t="str">
        <f>IF(ISBLANK(C917),"",VLOOKUP($C917,Persediaan!$B$5:$Y$150,9,FALSE)*E917)</f>
        <v/>
      </c>
    </row>
    <row r="918" spans="1:9">
      <c r="A918" s="27" t="str">
        <f t="shared" si="51"/>
        <v/>
      </c>
      <c r="G918" s="36">
        <f t="shared" si="50"/>
        <v>0</v>
      </c>
      <c r="I918" s="36" t="str">
        <f>IF(ISBLANK(C918),"",VLOOKUP($C918,Persediaan!$B$5:$Y$150,9,FALSE)*E918)</f>
        <v/>
      </c>
    </row>
    <row r="919" spans="1:9">
      <c r="A919" s="27" t="str">
        <f t="shared" si="51"/>
        <v/>
      </c>
      <c r="G919" s="36">
        <f t="shared" si="50"/>
        <v>0</v>
      </c>
      <c r="I919" s="36" t="str">
        <f>IF(ISBLANK(C919),"",VLOOKUP($C919,Persediaan!$B$5:$Y$150,9,FALSE)*E919)</f>
        <v/>
      </c>
    </row>
    <row r="920" spans="1:9">
      <c r="A920" s="27" t="str">
        <f t="shared" si="51"/>
        <v/>
      </c>
      <c r="G920" s="36">
        <f t="shared" si="50"/>
        <v>0</v>
      </c>
      <c r="I920" s="36" t="str">
        <f>IF(ISBLANK(C920),"",VLOOKUP($C920,Persediaan!$B$5:$Y$150,9,FALSE)*E920)</f>
        <v/>
      </c>
    </row>
    <row r="921" spans="1:9">
      <c r="A921" s="27" t="str">
        <f t="shared" si="51"/>
        <v/>
      </c>
      <c r="G921" s="36">
        <f t="shared" si="50"/>
        <v>0</v>
      </c>
      <c r="I921" s="36" t="str">
        <f>IF(ISBLANK(C921),"",VLOOKUP($C921,Persediaan!$B$5:$Y$150,9,FALSE)*E921)</f>
        <v/>
      </c>
    </row>
    <row r="922" spans="1:9">
      <c r="A922" s="27" t="str">
        <f t="shared" si="51"/>
        <v/>
      </c>
      <c r="G922" s="36">
        <f t="shared" si="50"/>
        <v>0</v>
      </c>
      <c r="I922" s="36" t="str">
        <f>IF(ISBLANK(C922),"",VLOOKUP($C922,Persediaan!$B$5:$Y$150,9,FALSE)*E922)</f>
        <v/>
      </c>
    </row>
    <row r="923" spans="1:9">
      <c r="A923" s="27" t="str">
        <f t="shared" si="51"/>
        <v/>
      </c>
      <c r="G923" s="36">
        <f t="shared" si="50"/>
        <v>0</v>
      </c>
      <c r="I923" s="36" t="str">
        <f>IF(ISBLANK(C923),"",VLOOKUP($C923,Persediaan!$B$5:$Y$150,9,FALSE)*E923)</f>
        <v/>
      </c>
    </row>
    <row r="924" spans="1:9">
      <c r="A924" s="27" t="str">
        <f t="shared" si="51"/>
        <v/>
      </c>
      <c r="G924" s="36">
        <f t="shared" si="50"/>
        <v>0</v>
      </c>
      <c r="I924" s="36" t="str">
        <f>IF(ISBLANK(C924),"",VLOOKUP($C924,Persediaan!$B$5:$Y$150,9,FALSE)*E924)</f>
        <v/>
      </c>
    </row>
    <row r="925" spans="1:9">
      <c r="A925" s="27" t="str">
        <f t="shared" si="51"/>
        <v/>
      </c>
      <c r="G925" s="36">
        <f t="shared" si="50"/>
        <v>0</v>
      </c>
      <c r="I925" s="36" t="str">
        <f>IF(ISBLANK(C925),"",VLOOKUP($C925,Persediaan!$B$5:$Y$150,9,FALSE)*E925)</f>
        <v/>
      </c>
    </row>
    <row r="926" spans="1:9">
      <c r="A926" s="27" t="str">
        <f t="shared" si="51"/>
        <v/>
      </c>
      <c r="G926" s="36">
        <f t="shared" si="50"/>
        <v>0</v>
      </c>
      <c r="I926" s="36" t="str">
        <f>IF(ISBLANK(C926),"",VLOOKUP($C926,Persediaan!$B$5:$Y$150,9,FALSE)*E926)</f>
        <v/>
      </c>
    </row>
    <row r="927" spans="1:9">
      <c r="A927" s="27" t="str">
        <f t="shared" si="51"/>
        <v/>
      </c>
      <c r="G927" s="36">
        <f t="shared" si="50"/>
        <v>0</v>
      </c>
      <c r="I927" s="36" t="str">
        <f>IF(ISBLANK(C927),"",VLOOKUP($C927,Persediaan!$B$5:$Y$150,9,FALSE)*E927)</f>
        <v/>
      </c>
    </row>
    <row r="928" spans="1:9">
      <c r="A928" s="27" t="str">
        <f t="shared" si="51"/>
        <v/>
      </c>
      <c r="G928" s="36">
        <f t="shared" ref="G928:G991" si="52">E928*F928</f>
        <v>0</v>
      </c>
      <c r="I928" s="36" t="str">
        <f>IF(ISBLANK(C928),"",VLOOKUP($C928,Persediaan!$B$5:$Y$150,9,FALSE)*E928)</f>
        <v/>
      </c>
    </row>
    <row r="929" spans="1:9">
      <c r="A929" s="27" t="str">
        <f t="shared" si="51"/>
        <v/>
      </c>
      <c r="G929" s="36">
        <f t="shared" si="52"/>
        <v>0</v>
      </c>
      <c r="I929" s="36" t="str">
        <f>IF(ISBLANK(C929),"",VLOOKUP($C929,Persediaan!$B$5:$Y$150,9,FALSE)*E929)</f>
        <v/>
      </c>
    </row>
    <row r="930" spans="1:9">
      <c r="A930" s="27" t="str">
        <f t="shared" si="51"/>
        <v/>
      </c>
      <c r="G930" s="36">
        <f t="shared" si="52"/>
        <v>0</v>
      </c>
      <c r="I930" s="36" t="str">
        <f>IF(ISBLANK(C930),"",VLOOKUP($C930,Persediaan!$B$5:$Y$150,9,FALSE)*E930)</f>
        <v/>
      </c>
    </row>
    <row r="931" spans="1:9">
      <c r="A931" s="27" t="str">
        <f t="shared" si="51"/>
        <v/>
      </c>
      <c r="G931" s="36">
        <f t="shared" si="52"/>
        <v>0</v>
      </c>
      <c r="I931" s="36" t="str">
        <f>IF(ISBLANK(C931),"",VLOOKUP($C931,Persediaan!$B$5:$Y$150,9,FALSE)*E931)</f>
        <v/>
      </c>
    </row>
    <row r="932" spans="1:9">
      <c r="A932" s="27" t="str">
        <f t="shared" si="51"/>
        <v/>
      </c>
      <c r="G932" s="36">
        <f t="shared" si="52"/>
        <v>0</v>
      </c>
      <c r="I932" s="36" t="str">
        <f>IF(ISBLANK(C932),"",VLOOKUP($C932,Persediaan!$B$5:$Y$150,9,FALSE)*E932)</f>
        <v/>
      </c>
    </row>
    <row r="933" spans="1:9">
      <c r="A933" s="27" t="str">
        <f t="shared" si="51"/>
        <v/>
      </c>
      <c r="G933" s="36">
        <f t="shared" si="52"/>
        <v>0</v>
      </c>
      <c r="I933" s="36" t="str">
        <f>IF(ISBLANK(C933),"",VLOOKUP($C933,Persediaan!$B$5:$Y$150,9,FALSE)*E933)</f>
        <v/>
      </c>
    </row>
    <row r="934" spans="1:9">
      <c r="A934" s="27" t="str">
        <f t="shared" si="51"/>
        <v/>
      </c>
      <c r="G934" s="36">
        <f t="shared" si="52"/>
        <v>0</v>
      </c>
      <c r="I934" s="36" t="str">
        <f>IF(ISBLANK(C934),"",VLOOKUP($C934,Persediaan!$B$5:$Y$150,9,FALSE)*E934)</f>
        <v/>
      </c>
    </row>
    <row r="935" spans="1:9">
      <c r="A935" s="27" t="str">
        <f t="shared" si="51"/>
        <v/>
      </c>
      <c r="G935" s="36">
        <f t="shared" si="52"/>
        <v>0</v>
      </c>
      <c r="I935" s="36" t="str">
        <f>IF(ISBLANK(C935),"",VLOOKUP($C935,Persediaan!$B$5:$Y$150,9,FALSE)*E935)</f>
        <v/>
      </c>
    </row>
    <row r="936" spans="1:9">
      <c r="A936" s="27" t="str">
        <f t="shared" si="51"/>
        <v/>
      </c>
      <c r="G936" s="36">
        <f t="shared" si="52"/>
        <v>0</v>
      </c>
      <c r="I936" s="36" t="str">
        <f>IF(ISBLANK(C936),"",VLOOKUP($C936,Persediaan!$B$5:$Y$150,9,FALSE)*E936)</f>
        <v/>
      </c>
    </row>
    <row r="937" spans="1:9">
      <c r="A937" s="27" t="str">
        <f t="shared" si="51"/>
        <v/>
      </c>
      <c r="G937" s="36">
        <f t="shared" si="52"/>
        <v>0</v>
      </c>
      <c r="I937" s="36" t="str">
        <f>IF(ISBLANK(C937),"",VLOOKUP($C937,Persediaan!$B$5:$Y$150,9,FALSE)*E937)</f>
        <v/>
      </c>
    </row>
    <row r="938" spans="1:9">
      <c r="A938" s="27" t="str">
        <f t="shared" si="51"/>
        <v/>
      </c>
      <c r="G938" s="36">
        <f t="shared" si="52"/>
        <v>0</v>
      </c>
      <c r="I938" s="36" t="str">
        <f>IF(ISBLANK(C938),"",VLOOKUP($C938,Persediaan!$B$5:$Y$150,9,FALSE)*E938)</f>
        <v/>
      </c>
    </row>
    <row r="939" spans="1:9">
      <c r="A939" s="27" t="str">
        <f t="shared" si="51"/>
        <v/>
      </c>
      <c r="G939" s="36">
        <f t="shared" si="52"/>
        <v>0</v>
      </c>
      <c r="I939" s="36" t="str">
        <f>IF(ISBLANK(C939),"",VLOOKUP($C939,Persediaan!$B$5:$Y$150,9,FALSE)*E939)</f>
        <v/>
      </c>
    </row>
    <row r="940" spans="1:9">
      <c r="A940" s="27" t="str">
        <f t="shared" si="51"/>
        <v/>
      </c>
      <c r="G940" s="36">
        <f t="shared" si="52"/>
        <v>0</v>
      </c>
      <c r="I940" s="36" t="str">
        <f>IF(ISBLANK(C940),"",VLOOKUP($C940,Persediaan!$B$5:$Y$150,9,FALSE)*E940)</f>
        <v/>
      </c>
    </row>
    <row r="941" spans="1:9">
      <c r="A941" s="27" t="str">
        <f t="shared" si="51"/>
        <v/>
      </c>
      <c r="G941" s="36">
        <f t="shared" si="52"/>
        <v>0</v>
      </c>
      <c r="I941" s="36" t="str">
        <f>IF(ISBLANK(C941),"",VLOOKUP($C941,Persediaan!$B$5:$Y$150,9,FALSE)*E941)</f>
        <v/>
      </c>
    </row>
    <row r="942" spans="1:9">
      <c r="A942" s="27" t="str">
        <f t="shared" si="51"/>
        <v/>
      </c>
      <c r="G942" s="36">
        <f t="shared" si="52"/>
        <v>0</v>
      </c>
      <c r="I942" s="36" t="str">
        <f>IF(ISBLANK(C942),"",VLOOKUP($C942,Persediaan!$B$5:$Y$150,9,FALSE)*E942)</f>
        <v/>
      </c>
    </row>
    <row r="943" spans="1:9">
      <c r="A943" s="27" t="str">
        <f t="shared" si="51"/>
        <v/>
      </c>
      <c r="G943" s="36">
        <f t="shared" si="52"/>
        <v>0</v>
      </c>
      <c r="I943" s="36" t="str">
        <f>IF(ISBLANK(C943),"",VLOOKUP($C943,Persediaan!$B$5:$Y$150,9,FALSE)*E943)</f>
        <v/>
      </c>
    </row>
    <row r="944" spans="1:9">
      <c r="A944" s="27" t="str">
        <f t="shared" si="51"/>
        <v/>
      </c>
      <c r="G944" s="36">
        <f t="shared" si="52"/>
        <v>0</v>
      </c>
      <c r="I944" s="36" t="str">
        <f>IF(ISBLANK(C944),"",VLOOKUP($C944,Persediaan!$B$5:$Y$150,9,FALSE)*E944)</f>
        <v/>
      </c>
    </row>
    <row r="945" spans="1:9">
      <c r="A945" s="27" t="str">
        <f t="shared" si="51"/>
        <v/>
      </c>
      <c r="G945" s="36">
        <f t="shared" si="52"/>
        <v>0</v>
      </c>
      <c r="I945" s="36" t="str">
        <f>IF(ISBLANK(C945),"",VLOOKUP($C945,Persediaan!$B$5:$Y$150,9,FALSE)*E945)</f>
        <v/>
      </c>
    </row>
    <row r="946" spans="1:9">
      <c r="A946" s="27" t="str">
        <f t="shared" si="51"/>
        <v/>
      </c>
      <c r="G946" s="36">
        <f t="shared" si="52"/>
        <v>0</v>
      </c>
      <c r="I946" s="36" t="str">
        <f>IF(ISBLANK(C946),"",VLOOKUP($C946,Persediaan!$B$5:$Y$150,9,FALSE)*E946)</f>
        <v/>
      </c>
    </row>
    <row r="947" spans="1:9">
      <c r="A947" s="27" t="str">
        <f t="shared" si="51"/>
        <v/>
      </c>
      <c r="G947" s="36">
        <f t="shared" si="52"/>
        <v>0</v>
      </c>
      <c r="I947" s="36" t="str">
        <f>IF(ISBLANK(C947),"",VLOOKUP($C947,Persediaan!$B$5:$Y$150,9,FALSE)*E947)</f>
        <v/>
      </c>
    </row>
    <row r="948" spans="1:9">
      <c r="A948" s="27" t="str">
        <f t="shared" si="51"/>
        <v/>
      </c>
      <c r="G948" s="36">
        <f t="shared" si="52"/>
        <v>0</v>
      </c>
      <c r="I948" s="36" t="str">
        <f>IF(ISBLANK(C948),"",VLOOKUP($C948,Persediaan!$B$5:$Y$150,9,FALSE)*E948)</f>
        <v/>
      </c>
    </row>
    <row r="949" spans="1:9">
      <c r="A949" s="27" t="str">
        <f t="shared" si="51"/>
        <v/>
      </c>
      <c r="G949" s="36">
        <f t="shared" si="52"/>
        <v>0</v>
      </c>
      <c r="I949" s="36" t="str">
        <f>IF(ISBLANK(C949),"",VLOOKUP($C949,Persediaan!$B$5:$Y$150,9,FALSE)*E949)</f>
        <v/>
      </c>
    </row>
    <row r="950" spans="1:9">
      <c r="A950" s="27" t="str">
        <f t="shared" si="51"/>
        <v/>
      </c>
      <c r="G950" s="36">
        <f t="shared" si="52"/>
        <v>0</v>
      </c>
      <c r="I950" s="36" t="str">
        <f>IF(ISBLANK(C950),"",VLOOKUP($C950,Persediaan!$B$5:$Y$150,9,FALSE)*E950)</f>
        <v/>
      </c>
    </row>
    <row r="951" spans="1:9">
      <c r="A951" s="27" t="str">
        <f t="shared" si="51"/>
        <v/>
      </c>
      <c r="G951" s="36">
        <f t="shared" si="52"/>
        <v>0</v>
      </c>
      <c r="I951" s="36" t="str">
        <f>IF(ISBLANK(C951),"",VLOOKUP($C951,Persediaan!$B$5:$Y$150,9,FALSE)*E951)</f>
        <v/>
      </c>
    </row>
    <row r="952" spans="1:9">
      <c r="A952" s="27" t="str">
        <f t="shared" si="51"/>
        <v/>
      </c>
      <c r="G952" s="36">
        <f t="shared" si="52"/>
        <v>0</v>
      </c>
      <c r="I952" s="36" t="str">
        <f>IF(ISBLANK(C952),"",VLOOKUP($C952,Persediaan!$B$5:$Y$150,9,FALSE)*E952)</f>
        <v/>
      </c>
    </row>
    <row r="953" spans="1:9">
      <c r="A953" s="27" t="str">
        <f t="shared" si="51"/>
        <v/>
      </c>
      <c r="G953" s="36">
        <f t="shared" si="52"/>
        <v>0</v>
      </c>
      <c r="I953" s="36" t="str">
        <f>IF(ISBLANK(C953),"",VLOOKUP($C953,Persediaan!$B$5:$Y$150,9,FALSE)*E953)</f>
        <v/>
      </c>
    </row>
    <row r="954" spans="1:9">
      <c r="A954" s="27" t="str">
        <f t="shared" si="51"/>
        <v/>
      </c>
      <c r="G954" s="36">
        <f t="shared" si="52"/>
        <v>0</v>
      </c>
      <c r="I954" s="36" t="str">
        <f>IF(ISBLANK(C954),"",VLOOKUP($C954,Persediaan!$B$5:$Y$150,9,FALSE)*E954)</f>
        <v/>
      </c>
    </row>
    <row r="955" spans="1:9">
      <c r="A955" s="27" t="str">
        <f t="shared" si="51"/>
        <v/>
      </c>
      <c r="G955" s="36">
        <f t="shared" si="52"/>
        <v>0</v>
      </c>
      <c r="I955" s="36" t="str">
        <f>IF(ISBLANK(C955),"",VLOOKUP($C955,Persediaan!$B$5:$Y$150,9,FALSE)*E955)</f>
        <v/>
      </c>
    </row>
    <row r="956" spans="1:9">
      <c r="A956" s="27" t="str">
        <f t="shared" si="51"/>
        <v/>
      </c>
      <c r="G956" s="36">
        <f t="shared" si="52"/>
        <v>0</v>
      </c>
      <c r="I956" s="36" t="str">
        <f>IF(ISBLANK(C956),"",VLOOKUP($C956,Persediaan!$B$5:$Y$150,9,FALSE)*E956)</f>
        <v/>
      </c>
    </row>
    <row r="957" spans="1:9">
      <c r="A957" s="27" t="str">
        <f t="shared" si="51"/>
        <v/>
      </c>
      <c r="G957" s="36">
        <f t="shared" si="52"/>
        <v>0</v>
      </c>
      <c r="I957" s="36" t="str">
        <f>IF(ISBLANK(C957),"",VLOOKUP($C957,Persediaan!$B$5:$Y$150,9,FALSE)*E957)</f>
        <v/>
      </c>
    </row>
    <row r="958" spans="1:9">
      <c r="A958" s="27" t="str">
        <f t="shared" si="51"/>
        <v/>
      </c>
      <c r="G958" s="36">
        <f t="shared" si="52"/>
        <v>0</v>
      </c>
      <c r="I958" s="36" t="str">
        <f>IF(ISBLANK(C958),"",VLOOKUP($C958,Persediaan!$B$5:$Y$150,9,FALSE)*E958)</f>
        <v/>
      </c>
    </row>
    <row r="959" spans="1:9">
      <c r="A959" s="27" t="str">
        <f t="shared" si="51"/>
        <v/>
      </c>
      <c r="G959" s="36">
        <f t="shared" si="52"/>
        <v>0</v>
      </c>
      <c r="I959" s="36" t="str">
        <f>IF(ISBLANK(C959),"",VLOOKUP($C959,Persediaan!$B$5:$Y$150,9,FALSE)*E959)</f>
        <v/>
      </c>
    </row>
    <row r="960" spans="1:9">
      <c r="A960" s="27" t="str">
        <f t="shared" si="51"/>
        <v/>
      </c>
      <c r="G960" s="36">
        <f t="shared" si="52"/>
        <v>0</v>
      </c>
      <c r="I960" s="36" t="str">
        <f>IF(ISBLANK(C960),"",VLOOKUP($C960,Persediaan!$B$5:$Y$150,9,FALSE)*E960)</f>
        <v/>
      </c>
    </row>
    <row r="961" spans="1:9">
      <c r="A961" s="27" t="str">
        <f t="shared" si="51"/>
        <v/>
      </c>
      <c r="G961" s="36">
        <f t="shared" si="52"/>
        <v>0</v>
      </c>
      <c r="I961" s="36" t="str">
        <f>IF(ISBLANK(C961),"",VLOOKUP($C961,Persediaan!$B$5:$Y$150,9,FALSE)*E961)</f>
        <v/>
      </c>
    </row>
    <row r="962" spans="1:9">
      <c r="A962" s="27" t="str">
        <f t="shared" si="51"/>
        <v/>
      </c>
      <c r="G962" s="36">
        <f t="shared" si="52"/>
        <v>0</v>
      </c>
      <c r="I962" s="36" t="str">
        <f>IF(ISBLANK(C962),"",VLOOKUP($C962,Persediaan!$B$5:$Y$150,9,FALSE)*E962)</f>
        <v/>
      </c>
    </row>
    <row r="963" spans="1:9">
      <c r="A963" s="27" t="str">
        <f t="shared" si="51"/>
        <v/>
      </c>
      <c r="G963" s="36">
        <f t="shared" si="52"/>
        <v>0</v>
      </c>
      <c r="I963" s="36" t="str">
        <f>IF(ISBLANK(C963),"",VLOOKUP($C963,Persediaan!$B$5:$Y$150,9,FALSE)*E963)</f>
        <v/>
      </c>
    </row>
    <row r="964" spans="1:9">
      <c r="A964" s="27" t="str">
        <f t="shared" si="51"/>
        <v/>
      </c>
      <c r="G964" s="36">
        <f t="shared" si="52"/>
        <v>0</v>
      </c>
      <c r="I964" s="36" t="str">
        <f>IF(ISBLANK(C964),"",VLOOKUP($C964,Persediaan!$B$5:$Y$150,9,FALSE)*E964)</f>
        <v/>
      </c>
    </row>
    <row r="965" spans="1:9">
      <c r="A965" s="27" t="str">
        <f t="shared" si="51"/>
        <v/>
      </c>
      <c r="G965" s="36">
        <f t="shared" si="52"/>
        <v>0</v>
      </c>
      <c r="I965" s="36" t="str">
        <f>IF(ISBLANK(C965),"",VLOOKUP($C965,Persediaan!$B$5:$Y$150,9,FALSE)*E965)</f>
        <v/>
      </c>
    </row>
    <row r="966" spans="1:9">
      <c r="A966" s="27" t="str">
        <f t="shared" ref="A966:A1029" si="53">IF(ISBLANK(B966),"",A965+1)</f>
        <v/>
      </c>
      <c r="G966" s="36">
        <f t="shared" si="52"/>
        <v>0</v>
      </c>
      <c r="I966" s="36" t="str">
        <f>IF(ISBLANK(C966),"",VLOOKUP($C966,Persediaan!$B$5:$Y$150,9,FALSE)*E966)</f>
        <v/>
      </c>
    </row>
    <row r="967" spans="1:9">
      <c r="A967" s="27" t="str">
        <f t="shared" si="53"/>
        <v/>
      </c>
      <c r="G967" s="36">
        <f t="shared" si="52"/>
        <v>0</v>
      </c>
      <c r="I967" s="36" t="str">
        <f>IF(ISBLANK(C967),"",VLOOKUP($C967,Persediaan!$B$5:$Y$150,9,FALSE)*E967)</f>
        <v/>
      </c>
    </row>
    <row r="968" spans="1:9">
      <c r="A968" s="27" t="str">
        <f t="shared" si="53"/>
        <v/>
      </c>
      <c r="G968" s="36">
        <f t="shared" si="52"/>
        <v>0</v>
      </c>
      <c r="I968" s="36" t="str">
        <f>IF(ISBLANK(C968),"",VLOOKUP($C968,Persediaan!$B$5:$Y$150,9,FALSE)*E968)</f>
        <v/>
      </c>
    </row>
    <row r="969" spans="1:9">
      <c r="A969" s="27" t="str">
        <f t="shared" si="53"/>
        <v/>
      </c>
      <c r="G969" s="36">
        <f t="shared" si="52"/>
        <v>0</v>
      </c>
      <c r="I969" s="36" t="str">
        <f>IF(ISBLANK(C969),"",VLOOKUP($C969,Persediaan!$B$5:$Y$150,9,FALSE)*E969)</f>
        <v/>
      </c>
    </row>
    <row r="970" spans="1:9">
      <c r="A970" s="27" t="str">
        <f t="shared" si="53"/>
        <v/>
      </c>
      <c r="G970" s="36">
        <f t="shared" si="52"/>
        <v>0</v>
      </c>
      <c r="I970" s="36" t="str">
        <f>IF(ISBLANK(C970),"",VLOOKUP($C970,Persediaan!$B$5:$Y$150,9,FALSE)*E970)</f>
        <v/>
      </c>
    </row>
    <row r="971" spans="1:9">
      <c r="A971" s="27" t="str">
        <f t="shared" si="53"/>
        <v/>
      </c>
      <c r="G971" s="36">
        <f t="shared" si="52"/>
        <v>0</v>
      </c>
      <c r="I971" s="36" t="str">
        <f>IF(ISBLANK(C971),"",VLOOKUP($C971,Persediaan!$B$5:$Y$150,9,FALSE)*E971)</f>
        <v/>
      </c>
    </row>
    <row r="972" spans="1:9">
      <c r="A972" s="27" t="str">
        <f t="shared" si="53"/>
        <v/>
      </c>
      <c r="G972" s="36">
        <f t="shared" si="52"/>
        <v>0</v>
      </c>
      <c r="I972" s="36" t="str">
        <f>IF(ISBLANK(C972),"",VLOOKUP($C972,Persediaan!$B$5:$Y$150,9,FALSE)*E972)</f>
        <v/>
      </c>
    </row>
    <row r="973" spans="1:9">
      <c r="A973" s="27" t="str">
        <f t="shared" si="53"/>
        <v/>
      </c>
      <c r="G973" s="36">
        <f t="shared" si="52"/>
        <v>0</v>
      </c>
      <c r="I973" s="36" t="str">
        <f>IF(ISBLANK(C973),"",VLOOKUP($C973,Persediaan!$B$5:$Y$150,9,FALSE)*E973)</f>
        <v/>
      </c>
    </row>
    <row r="974" spans="1:9">
      <c r="A974" s="27" t="str">
        <f t="shared" si="53"/>
        <v/>
      </c>
      <c r="G974" s="36">
        <f t="shared" si="52"/>
        <v>0</v>
      </c>
      <c r="I974" s="36" t="str">
        <f>IF(ISBLANK(C974),"",VLOOKUP($C974,Persediaan!$B$5:$Y$150,9,FALSE)*E974)</f>
        <v/>
      </c>
    </row>
    <row r="975" spans="1:9">
      <c r="A975" s="27" t="str">
        <f t="shared" si="53"/>
        <v/>
      </c>
      <c r="G975" s="36">
        <f t="shared" si="52"/>
        <v>0</v>
      </c>
      <c r="I975" s="36" t="str">
        <f>IF(ISBLANK(C975),"",VLOOKUP($C975,Persediaan!$B$5:$Y$150,9,FALSE)*E975)</f>
        <v/>
      </c>
    </row>
    <row r="976" spans="1:9">
      <c r="A976" s="27" t="str">
        <f t="shared" si="53"/>
        <v/>
      </c>
      <c r="G976" s="36">
        <f t="shared" si="52"/>
        <v>0</v>
      </c>
      <c r="I976" s="36" t="str">
        <f>IF(ISBLANK(C976),"",VLOOKUP($C976,Persediaan!$B$5:$Y$150,9,FALSE)*E976)</f>
        <v/>
      </c>
    </row>
    <row r="977" spans="1:9">
      <c r="A977" s="27" t="str">
        <f t="shared" si="53"/>
        <v/>
      </c>
      <c r="G977" s="36">
        <f t="shared" si="52"/>
        <v>0</v>
      </c>
      <c r="I977" s="36" t="str">
        <f>IF(ISBLANK(C977),"",VLOOKUP($C977,Persediaan!$B$5:$Y$150,9,FALSE)*E977)</f>
        <v/>
      </c>
    </row>
    <row r="978" spans="1:9">
      <c r="A978" s="27" t="str">
        <f t="shared" si="53"/>
        <v/>
      </c>
      <c r="G978" s="36">
        <f t="shared" si="52"/>
        <v>0</v>
      </c>
      <c r="I978" s="36" t="str">
        <f>IF(ISBLANK(C978),"",VLOOKUP($C978,Persediaan!$B$5:$Y$150,9,FALSE)*E978)</f>
        <v/>
      </c>
    </row>
    <row r="979" spans="1:9">
      <c r="A979" s="27" t="str">
        <f t="shared" si="53"/>
        <v/>
      </c>
      <c r="G979" s="36">
        <f t="shared" si="52"/>
        <v>0</v>
      </c>
      <c r="I979" s="36" t="str">
        <f>IF(ISBLANK(C979),"",VLOOKUP($C979,Persediaan!$B$5:$Y$150,9,FALSE)*E979)</f>
        <v/>
      </c>
    </row>
    <row r="980" spans="1:9">
      <c r="A980" s="27" t="str">
        <f t="shared" si="53"/>
        <v/>
      </c>
      <c r="G980" s="36">
        <f t="shared" si="52"/>
        <v>0</v>
      </c>
      <c r="I980" s="36" t="str">
        <f>IF(ISBLANK(C980),"",VLOOKUP($C980,Persediaan!$B$5:$Y$150,9,FALSE)*E980)</f>
        <v/>
      </c>
    </row>
    <row r="981" spans="1:9">
      <c r="A981" s="27" t="str">
        <f t="shared" si="53"/>
        <v/>
      </c>
      <c r="G981" s="36">
        <f t="shared" si="52"/>
        <v>0</v>
      </c>
      <c r="I981" s="36" t="str">
        <f>IF(ISBLANK(C981),"",VLOOKUP($C981,Persediaan!$B$5:$Y$150,9,FALSE)*E981)</f>
        <v/>
      </c>
    </row>
    <row r="982" spans="1:9">
      <c r="A982" s="27" t="str">
        <f t="shared" si="53"/>
        <v/>
      </c>
      <c r="G982" s="36">
        <f t="shared" si="52"/>
        <v>0</v>
      </c>
      <c r="I982" s="36" t="str">
        <f>IF(ISBLANK(C982),"",VLOOKUP($C982,Persediaan!$B$5:$Y$150,9,FALSE)*E982)</f>
        <v/>
      </c>
    </row>
    <row r="983" spans="1:9">
      <c r="A983" s="27" t="str">
        <f t="shared" si="53"/>
        <v/>
      </c>
      <c r="G983" s="36">
        <f t="shared" si="52"/>
        <v>0</v>
      </c>
      <c r="I983" s="36" t="str">
        <f>IF(ISBLANK(C983),"",VLOOKUP($C983,Persediaan!$B$5:$Y$150,9,FALSE)*E983)</f>
        <v/>
      </c>
    </row>
    <row r="984" spans="1:9">
      <c r="A984" s="27" t="str">
        <f t="shared" si="53"/>
        <v/>
      </c>
      <c r="G984" s="36">
        <f t="shared" si="52"/>
        <v>0</v>
      </c>
      <c r="I984" s="36" t="str">
        <f>IF(ISBLANK(C984),"",VLOOKUP($C984,Persediaan!$B$5:$Y$150,9,FALSE)*E984)</f>
        <v/>
      </c>
    </row>
    <row r="985" spans="1:9">
      <c r="A985" s="27" t="str">
        <f t="shared" si="53"/>
        <v/>
      </c>
      <c r="G985" s="36">
        <f t="shared" si="52"/>
        <v>0</v>
      </c>
      <c r="I985" s="36" t="str">
        <f>IF(ISBLANK(C985),"",VLOOKUP($C985,Persediaan!$B$5:$Y$150,9,FALSE)*E985)</f>
        <v/>
      </c>
    </row>
    <row r="986" spans="1:9">
      <c r="A986" s="27" t="str">
        <f t="shared" si="53"/>
        <v/>
      </c>
      <c r="G986" s="36">
        <f t="shared" si="52"/>
        <v>0</v>
      </c>
      <c r="I986" s="36" t="str">
        <f>IF(ISBLANK(C986),"",VLOOKUP($C986,Persediaan!$B$5:$Y$150,9,FALSE)*E986)</f>
        <v/>
      </c>
    </row>
    <row r="987" spans="1:9">
      <c r="A987" s="27" t="str">
        <f t="shared" si="53"/>
        <v/>
      </c>
      <c r="G987" s="36">
        <f t="shared" si="52"/>
        <v>0</v>
      </c>
      <c r="I987" s="36" t="str">
        <f>IF(ISBLANK(C987),"",VLOOKUP($C987,Persediaan!$B$5:$Y$150,9,FALSE)*E987)</f>
        <v/>
      </c>
    </row>
    <row r="988" spans="1:9">
      <c r="A988" s="27" t="str">
        <f t="shared" si="53"/>
        <v/>
      </c>
      <c r="G988" s="36">
        <f t="shared" si="52"/>
        <v>0</v>
      </c>
      <c r="I988" s="36" t="str">
        <f>IF(ISBLANK(C988),"",VLOOKUP($C988,Persediaan!$B$5:$Y$150,9,FALSE)*E988)</f>
        <v/>
      </c>
    </row>
    <row r="989" spans="1:9">
      <c r="A989" s="27" t="str">
        <f t="shared" si="53"/>
        <v/>
      </c>
      <c r="G989" s="36">
        <f t="shared" si="52"/>
        <v>0</v>
      </c>
      <c r="I989" s="36" t="str">
        <f>IF(ISBLANK(C989),"",VLOOKUP($C989,Persediaan!$B$5:$Y$150,9,FALSE)*E989)</f>
        <v/>
      </c>
    </row>
    <row r="990" spans="1:9">
      <c r="A990" s="27" t="str">
        <f t="shared" si="53"/>
        <v/>
      </c>
      <c r="G990" s="36">
        <f t="shared" si="52"/>
        <v>0</v>
      </c>
      <c r="I990" s="36" t="str">
        <f>IF(ISBLANK(C990),"",VLOOKUP($C990,Persediaan!$B$5:$Y$150,9,FALSE)*E990)</f>
        <v/>
      </c>
    </row>
    <row r="991" spans="1:9">
      <c r="A991" s="27" t="str">
        <f t="shared" si="53"/>
        <v/>
      </c>
      <c r="G991" s="36">
        <f t="shared" si="52"/>
        <v>0</v>
      </c>
      <c r="I991" s="36" t="str">
        <f>IF(ISBLANK(C991),"",VLOOKUP($C991,Persediaan!$B$5:$Y$150,9,FALSE)*E991)</f>
        <v/>
      </c>
    </row>
    <row r="992" spans="1:9">
      <c r="A992" s="27" t="str">
        <f t="shared" si="53"/>
        <v/>
      </c>
      <c r="G992" s="36">
        <f t="shared" ref="G992:G1055" si="54">E992*F992</f>
        <v>0</v>
      </c>
      <c r="I992" s="36" t="str">
        <f>IF(ISBLANK(C992),"",VLOOKUP($C992,Persediaan!$B$5:$Y$150,9,FALSE)*E992)</f>
        <v/>
      </c>
    </row>
    <row r="993" spans="1:9">
      <c r="A993" s="27" t="str">
        <f t="shared" si="53"/>
        <v/>
      </c>
      <c r="G993" s="36">
        <f t="shared" si="54"/>
        <v>0</v>
      </c>
      <c r="I993" s="36" t="str">
        <f>IF(ISBLANK(C993),"",VLOOKUP($C993,Persediaan!$B$5:$Y$150,9,FALSE)*E993)</f>
        <v/>
      </c>
    </row>
    <row r="994" spans="1:9">
      <c r="A994" s="27" t="str">
        <f t="shared" si="53"/>
        <v/>
      </c>
      <c r="G994" s="36">
        <f t="shared" si="54"/>
        <v>0</v>
      </c>
      <c r="I994" s="36" t="str">
        <f>IF(ISBLANK(C994),"",VLOOKUP($C994,Persediaan!$B$5:$Y$150,9,FALSE)*E994)</f>
        <v/>
      </c>
    </row>
    <row r="995" spans="1:9">
      <c r="A995" s="27" t="str">
        <f t="shared" si="53"/>
        <v/>
      </c>
      <c r="G995" s="36">
        <f t="shared" si="54"/>
        <v>0</v>
      </c>
      <c r="I995" s="36" t="str">
        <f>IF(ISBLANK(C995),"",VLOOKUP($C995,Persediaan!$B$5:$Y$150,9,FALSE)*E995)</f>
        <v/>
      </c>
    </row>
    <row r="996" spans="1:9">
      <c r="A996" s="27" t="str">
        <f t="shared" si="53"/>
        <v/>
      </c>
      <c r="G996" s="36">
        <f t="shared" si="54"/>
        <v>0</v>
      </c>
      <c r="I996" s="36" t="str">
        <f>IF(ISBLANK(C996),"",VLOOKUP($C996,Persediaan!$B$5:$Y$150,9,FALSE)*E996)</f>
        <v/>
      </c>
    </row>
    <row r="997" spans="1:9">
      <c r="A997" s="27" t="str">
        <f t="shared" si="53"/>
        <v/>
      </c>
      <c r="G997" s="36">
        <f t="shared" si="54"/>
        <v>0</v>
      </c>
      <c r="I997" s="36" t="str">
        <f>IF(ISBLANK(C997),"",VLOOKUP($C997,Persediaan!$B$5:$Y$150,9,FALSE)*E997)</f>
        <v/>
      </c>
    </row>
    <row r="998" spans="1:9">
      <c r="A998" s="27" t="str">
        <f t="shared" si="53"/>
        <v/>
      </c>
      <c r="G998" s="36">
        <f t="shared" si="54"/>
        <v>0</v>
      </c>
      <c r="I998" s="36" t="str">
        <f>IF(ISBLANK(C998),"",VLOOKUP($C998,Persediaan!$B$5:$Y$150,9,FALSE)*E998)</f>
        <v/>
      </c>
    </row>
    <row r="999" spans="1:9">
      <c r="A999" s="27" t="str">
        <f t="shared" si="53"/>
        <v/>
      </c>
      <c r="G999" s="36">
        <f t="shared" si="54"/>
        <v>0</v>
      </c>
      <c r="I999" s="36" t="str">
        <f>IF(ISBLANK(C999),"",VLOOKUP($C999,Persediaan!$B$5:$Y$150,9,FALSE)*E999)</f>
        <v/>
      </c>
    </row>
    <row r="1000" spans="1:9">
      <c r="A1000" s="27" t="str">
        <f t="shared" si="53"/>
        <v/>
      </c>
      <c r="G1000" s="36">
        <f t="shared" si="54"/>
        <v>0</v>
      </c>
      <c r="I1000" s="36" t="str">
        <f>IF(ISBLANK(C1000),"",VLOOKUP($C1000,Persediaan!$B$5:$Y$150,9,FALSE)*E1000)</f>
        <v/>
      </c>
    </row>
    <row r="1001" spans="1:9">
      <c r="A1001" s="27" t="str">
        <f t="shared" si="53"/>
        <v/>
      </c>
      <c r="G1001" s="36">
        <f t="shared" si="54"/>
        <v>0</v>
      </c>
      <c r="I1001" s="36" t="str">
        <f>IF(ISBLANK(C1001),"",VLOOKUP($C1001,Persediaan!$B$5:$Y$150,9,FALSE)*E1001)</f>
        <v/>
      </c>
    </row>
    <row r="1002" spans="1:9">
      <c r="A1002" s="27" t="str">
        <f t="shared" si="53"/>
        <v/>
      </c>
      <c r="G1002" s="36">
        <f t="shared" si="54"/>
        <v>0</v>
      </c>
      <c r="I1002" s="36" t="str">
        <f>IF(ISBLANK(C1002),"",VLOOKUP($C1002,Persediaan!$B$5:$Y$150,9,FALSE)*E1002)</f>
        <v/>
      </c>
    </row>
    <row r="1003" spans="1:9">
      <c r="A1003" s="27" t="str">
        <f t="shared" si="53"/>
        <v/>
      </c>
      <c r="G1003" s="36">
        <f t="shared" si="54"/>
        <v>0</v>
      </c>
      <c r="I1003" s="36" t="str">
        <f>IF(ISBLANK(C1003),"",VLOOKUP($C1003,Persediaan!$B$5:$Y$150,9,FALSE)*E1003)</f>
        <v/>
      </c>
    </row>
    <row r="1004" spans="1:9">
      <c r="A1004" s="27" t="str">
        <f t="shared" si="53"/>
        <v/>
      </c>
      <c r="G1004" s="36">
        <f t="shared" si="54"/>
        <v>0</v>
      </c>
      <c r="I1004" s="36" t="str">
        <f>IF(ISBLANK(C1004),"",VLOOKUP($C1004,Persediaan!$B$5:$Y$150,9,FALSE)*E1004)</f>
        <v/>
      </c>
    </row>
    <row r="1005" spans="1:9">
      <c r="A1005" s="27" t="str">
        <f t="shared" si="53"/>
        <v/>
      </c>
      <c r="G1005" s="36">
        <f t="shared" si="54"/>
        <v>0</v>
      </c>
      <c r="I1005" s="36" t="str">
        <f>IF(ISBLANK(C1005),"",VLOOKUP($C1005,Persediaan!$B$5:$Y$150,9,FALSE)*E1005)</f>
        <v/>
      </c>
    </row>
    <row r="1006" spans="1:9">
      <c r="A1006" s="27" t="str">
        <f t="shared" si="53"/>
        <v/>
      </c>
      <c r="G1006" s="36">
        <f t="shared" si="54"/>
        <v>0</v>
      </c>
      <c r="I1006" s="36" t="str">
        <f>IF(ISBLANK(C1006),"",VLOOKUP($C1006,Persediaan!$B$5:$Y$150,9,FALSE)*E1006)</f>
        <v/>
      </c>
    </row>
    <row r="1007" spans="1:9">
      <c r="A1007" s="27" t="str">
        <f t="shared" si="53"/>
        <v/>
      </c>
      <c r="G1007" s="36">
        <f t="shared" si="54"/>
        <v>0</v>
      </c>
      <c r="I1007" s="36" t="str">
        <f>IF(ISBLANK(C1007),"",VLOOKUP($C1007,Persediaan!$B$5:$Y$150,9,FALSE)*E1007)</f>
        <v/>
      </c>
    </row>
    <row r="1008" spans="1:9">
      <c r="A1008" s="27" t="str">
        <f t="shared" si="53"/>
        <v/>
      </c>
      <c r="G1008" s="36">
        <f t="shared" si="54"/>
        <v>0</v>
      </c>
      <c r="I1008" s="36" t="str">
        <f>IF(ISBLANK(C1008),"",VLOOKUP($C1008,Persediaan!$B$5:$Y$150,9,FALSE)*E1008)</f>
        <v/>
      </c>
    </row>
    <row r="1009" spans="1:9">
      <c r="A1009" s="27" t="str">
        <f t="shared" si="53"/>
        <v/>
      </c>
      <c r="G1009" s="36">
        <f t="shared" si="54"/>
        <v>0</v>
      </c>
      <c r="I1009" s="36" t="str">
        <f>IF(ISBLANK(C1009),"",VLOOKUP($C1009,Persediaan!$B$5:$Y$150,9,FALSE)*E1009)</f>
        <v/>
      </c>
    </row>
    <row r="1010" spans="1:9">
      <c r="A1010" s="27" t="str">
        <f t="shared" si="53"/>
        <v/>
      </c>
      <c r="G1010" s="36">
        <f t="shared" si="54"/>
        <v>0</v>
      </c>
      <c r="I1010" s="36" t="str">
        <f>IF(ISBLANK(C1010),"",VLOOKUP($C1010,Persediaan!$B$5:$Y$150,9,FALSE)*E1010)</f>
        <v/>
      </c>
    </row>
    <row r="1011" spans="1:9">
      <c r="A1011" s="27" t="str">
        <f t="shared" si="53"/>
        <v/>
      </c>
      <c r="G1011" s="36">
        <f t="shared" si="54"/>
        <v>0</v>
      </c>
      <c r="I1011" s="36" t="str">
        <f>IF(ISBLANK(C1011),"",VLOOKUP($C1011,Persediaan!$B$5:$Y$150,9,FALSE)*E1011)</f>
        <v/>
      </c>
    </row>
    <row r="1012" spans="1:9">
      <c r="A1012" s="27" t="str">
        <f t="shared" si="53"/>
        <v/>
      </c>
      <c r="G1012" s="36">
        <f t="shared" si="54"/>
        <v>0</v>
      </c>
      <c r="I1012" s="36" t="str">
        <f>IF(ISBLANK(C1012),"",VLOOKUP($C1012,Persediaan!$B$5:$Y$150,9,FALSE)*E1012)</f>
        <v/>
      </c>
    </row>
    <row r="1013" spans="1:9">
      <c r="A1013" s="27" t="str">
        <f t="shared" si="53"/>
        <v/>
      </c>
      <c r="G1013" s="36">
        <f t="shared" si="54"/>
        <v>0</v>
      </c>
      <c r="I1013" s="36" t="str">
        <f>IF(ISBLANK(C1013),"",VLOOKUP($C1013,Persediaan!$B$5:$Y$150,9,FALSE)*E1013)</f>
        <v/>
      </c>
    </row>
    <row r="1014" spans="1:9">
      <c r="A1014" s="27" t="str">
        <f t="shared" si="53"/>
        <v/>
      </c>
      <c r="G1014" s="36">
        <f t="shared" si="54"/>
        <v>0</v>
      </c>
      <c r="I1014" s="36" t="str">
        <f>IF(ISBLANK(C1014),"",VLOOKUP($C1014,Persediaan!$B$5:$Y$150,9,FALSE)*E1014)</f>
        <v/>
      </c>
    </row>
    <row r="1015" spans="1:9">
      <c r="A1015" s="27" t="str">
        <f t="shared" si="53"/>
        <v/>
      </c>
      <c r="G1015" s="36">
        <f t="shared" si="54"/>
        <v>0</v>
      </c>
      <c r="I1015" s="36" t="str">
        <f>IF(ISBLANK(C1015),"",VLOOKUP($C1015,Persediaan!$B$5:$Y$150,9,FALSE)*E1015)</f>
        <v/>
      </c>
    </row>
    <row r="1016" spans="1:9">
      <c r="A1016" s="27" t="str">
        <f t="shared" si="53"/>
        <v/>
      </c>
      <c r="G1016" s="36">
        <f t="shared" si="54"/>
        <v>0</v>
      </c>
      <c r="I1016" s="36" t="str">
        <f>IF(ISBLANK(C1016),"",VLOOKUP($C1016,Persediaan!$B$5:$Y$150,9,FALSE)*E1016)</f>
        <v/>
      </c>
    </row>
    <row r="1017" spans="1:9">
      <c r="A1017" s="27" t="str">
        <f t="shared" si="53"/>
        <v/>
      </c>
      <c r="G1017" s="36">
        <f t="shared" si="54"/>
        <v>0</v>
      </c>
      <c r="I1017" s="36" t="str">
        <f>IF(ISBLANK(C1017),"",VLOOKUP($C1017,Persediaan!$B$5:$Y$150,9,FALSE)*E1017)</f>
        <v/>
      </c>
    </row>
    <row r="1018" spans="1:9">
      <c r="A1018" s="27" t="str">
        <f t="shared" si="53"/>
        <v/>
      </c>
      <c r="G1018" s="36">
        <f t="shared" si="54"/>
        <v>0</v>
      </c>
      <c r="I1018" s="36" t="str">
        <f>IF(ISBLANK(C1018),"",VLOOKUP($C1018,Persediaan!$B$5:$Y$150,9,FALSE)*E1018)</f>
        <v/>
      </c>
    </row>
    <row r="1019" spans="1:9">
      <c r="A1019" s="27" t="str">
        <f t="shared" si="53"/>
        <v/>
      </c>
      <c r="G1019" s="36">
        <f t="shared" si="54"/>
        <v>0</v>
      </c>
      <c r="I1019" s="36" t="str">
        <f>IF(ISBLANK(C1019),"",VLOOKUP($C1019,Persediaan!$B$5:$Y$150,9,FALSE)*E1019)</f>
        <v/>
      </c>
    </row>
    <row r="1020" spans="1:9">
      <c r="A1020" s="27" t="str">
        <f t="shared" si="53"/>
        <v/>
      </c>
      <c r="G1020" s="36">
        <f t="shared" si="54"/>
        <v>0</v>
      </c>
      <c r="I1020" s="36" t="str">
        <f>IF(ISBLANK(C1020),"",VLOOKUP($C1020,Persediaan!$B$5:$Y$150,9,FALSE)*E1020)</f>
        <v/>
      </c>
    </row>
    <row r="1021" spans="1:9">
      <c r="A1021" s="27" t="str">
        <f t="shared" si="53"/>
        <v/>
      </c>
      <c r="G1021" s="36">
        <f t="shared" si="54"/>
        <v>0</v>
      </c>
      <c r="I1021" s="36" t="str">
        <f>IF(ISBLANK(C1021),"",VLOOKUP($C1021,Persediaan!$B$5:$Y$150,9,FALSE)*E1021)</f>
        <v/>
      </c>
    </row>
    <row r="1022" spans="1:9">
      <c r="A1022" s="27" t="str">
        <f t="shared" si="53"/>
        <v/>
      </c>
      <c r="G1022" s="36">
        <f t="shared" si="54"/>
        <v>0</v>
      </c>
      <c r="I1022" s="36" t="str">
        <f>IF(ISBLANK(C1022),"",VLOOKUP($C1022,Persediaan!$B$5:$Y$150,9,FALSE)*E1022)</f>
        <v/>
      </c>
    </row>
    <row r="1023" spans="1:9">
      <c r="A1023" s="27" t="str">
        <f t="shared" si="53"/>
        <v/>
      </c>
      <c r="G1023" s="36">
        <f t="shared" si="54"/>
        <v>0</v>
      </c>
      <c r="I1023" s="36" t="str">
        <f>IF(ISBLANK(C1023),"",VLOOKUP($C1023,Persediaan!$B$5:$Y$150,9,FALSE)*E1023)</f>
        <v/>
      </c>
    </row>
    <row r="1024" spans="1:9">
      <c r="A1024" s="27" t="str">
        <f t="shared" si="53"/>
        <v/>
      </c>
      <c r="G1024" s="36">
        <f t="shared" si="54"/>
        <v>0</v>
      </c>
      <c r="I1024" s="36" t="str">
        <f>IF(ISBLANK(C1024),"",VLOOKUP($C1024,Persediaan!$B$5:$Y$150,9,FALSE)*E1024)</f>
        <v/>
      </c>
    </row>
    <row r="1025" spans="1:9">
      <c r="A1025" s="27" t="str">
        <f t="shared" si="53"/>
        <v/>
      </c>
      <c r="G1025" s="36">
        <f t="shared" si="54"/>
        <v>0</v>
      </c>
      <c r="I1025" s="36" t="str">
        <f>IF(ISBLANK(C1025),"",VLOOKUP($C1025,Persediaan!$B$5:$Y$150,9,FALSE)*E1025)</f>
        <v/>
      </c>
    </row>
    <row r="1026" spans="1:9">
      <c r="A1026" s="27" t="str">
        <f t="shared" si="53"/>
        <v/>
      </c>
      <c r="G1026" s="36">
        <f t="shared" si="54"/>
        <v>0</v>
      </c>
      <c r="I1026" s="36" t="str">
        <f>IF(ISBLANK(C1026),"",VLOOKUP($C1026,Persediaan!$B$5:$Y$150,9,FALSE)*E1026)</f>
        <v/>
      </c>
    </row>
    <row r="1027" spans="1:9">
      <c r="A1027" s="27" t="str">
        <f t="shared" si="53"/>
        <v/>
      </c>
      <c r="G1027" s="36">
        <f t="shared" si="54"/>
        <v>0</v>
      </c>
      <c r="I1027" s="36" t="str">
        <f>IF(ISBLANK(C1027),"",VLOOKUP($C1027,Persediaan!$B$5:$Y$150,9,FALSE)*E1027)</f>
        <v/>
      </c>
    </row>
    <row r="1028" spans="1:9">
      <c r="A1028" s="27" t="str">
        <f t="shared" si="53"/>
        <v/>
      </c>
      <c r="G1028" s="36">
        <f t="shared" si="54"/>
        <v>0</v>
      </c>
      <c r="I1028" s="36" t="str">
        <f>IF(ISBLANK(C1028),"",VLOOKUP($C1028,Persediaan!$B$5:$Y$150,9,FALSE)*E1028)</f>
        <v/>
      </c>
    </row>
    <row r="1029" spans="1:9">
      <c r="A1029" s="27" t="str">
        <f t="shared" si="53"/>
        <v/>
      </c>
      <c r="G1029" s="36">
        <f t="shared" si="54"/>
        <v>0</v>
      </c>
      <c r="I1029" s="36" t="str">
        <f>IF(ISBLANK(C1029),"",VLOOKUP($C1029,Persediaan!$B$5:$Y$150,9,FALSE)*E1029)</f>
        <v/>
      </c>
    </row>
    <row r="1030" spans="1:9">
      <c r="A1030" s="27" t="str">
        <f t="shared" ref="A1030:A1093" si="55">IF(ISBLANK(B1030),"",A1029+1)</f>
        <v/>
      </c>
      <c r="G1030" s="36">
        <f t="shared" si="54"/>
        <v>0</v>
      </c>
      <c r="I1030" s="36" t="str">
        <f>IF(ISBLANK(C1030),"",VLOOKUP($C1030,Persediaan!$B$5:$Y$150,9,FALSE)*E1030)</f>
        <v/>
      </c>
    </row>
    <row r="1031" spans="1:9">
      <c r="A1031" s="27" t="str">
        <f t="shared" si="55"/>
        <v/>
      </c>
      <c r="G1031" s="36">
        <f t="shared" si="54"/>
        <v>0</v>
      </c>
      <c r="I1031" s="36" t="str">
        <f>IF(ISBLANK(C1031),"",VLOOKUP($C1031,Persediaan!$B$5:$Y$150,9,FALSE)*E1031)</f>
        <v/>
      </c>
    </row>
    <row r="1032" spans="1:9">
      <c r="A1032" s="27" t="str">
        <f t="shared" si="55"/>
        <v/>
      </c>
      <c r="G1032" s="36">
        <f t="shared" si="54"/>
        <v>0</v>
      </c>
      <c r="I1032" s="36" t="str">
        <f>IF(ISBLANK(C1032),"",VLOOKUP($C1032,Persediaan!$B$5:$Y$150,9,FALSE)*E1032)</f>
        <v/>
      </c>
    </row>
    <row r="1033" spans="1:9">
      <c r="A1033" s="27" t="str">
        <f t="shared" si="55"/>
        <v/>
      </c>
      <c r="G1033" s="36">
        <f t="shared" si="54"/>
        <v>0</v>
      </c>
      <c r="I1033" s="36" t="str">
        <f>IF(ISBLANK(C1033),"",VLOOKUP($C1033,Persediaan!$B$5:$Y$150,9,FALSE)*E1033)</f>
        <v/>
      </c>
    </row>
    <row r="1034" spans="1:9">
      <c r="A1034" s="27" t="str">
        <f t="shared" si="55"/>
        <v/>
      </c>
      <c r="G1034" s="36">
        <f t="shared" si="54"/>
        <v>0</v>
      </c>
      <c r="I1034" s="36" t="str">
        <f>IF(ISBLANK(C1034),"",VLOOKUP($C1034,Persediaan!$B$5:$Y$150,9,FALSE)*E1034)</f>
        <v/>
      </c>
    </row>
    <row r="1035" spans="1:9">
      <c r="A1035" s="27" t="str">
        <f t="shared" si="55"/>
        <v/>
      </c>
      <c r="G1035" s="36">
        <f t="shared" si="54"/>
        <v>0</v>
      </c>
      <c r="I1035" s="36" t="str">
        <f>IF(ISBLANK(C1035),"",VLOOKUP($C1035,Persediaan!$B$5:$Y$150,9,FALSE)*E1035)</f>
        <v/>
      </c>
    </row>
    <row r="1036" spans="1:9">
      <c r="A1036" s="27" t="str">
        <f t="shared" si="55"/>
        <v/>
      </c>
      <c r="G1036" s="36">
        <f t="shared" si="54"/>
        <v>0</v>
      </c>
      <c r="I1036" s="36" t="str">
        <f>IF(ISBLANK(C1036),"",VLOOKUP($C1036,Persediaan!$B$5:$Y$150,9,FALSE)*E1036)</f>
        <v/>
      </c>
    </row>
    <row r="1037" spans="1:9">
      <c r="A1037" s="27" t="str">
        <f t="shared" si="55"/>
        <v/>
      </c>
      <c r="G1037" s="36">
        <f t="shared" si="54"/>
        <v>0</v>
      </c>
      <c r="I1037" s="36" t="str">
        <f>IF(ISBLANK(C1037),"",VLOOKUP($C1037,Persediaan!$B$5:$Y$150,9,FALSE)*E1037)</f>
        <v/>
      </c>
    </row>
    <row r="1038" spans="1:9">
      <c r="A1038" s="27" t="str">
        <f t="shared" si="55"/>
        <v/>
      </c>
      <c r="G1038" s="36">
        <f t="shared" si="54"/>
        <v>0</v>
      </c>
      <c r="I1038" s="36" t="str">
        <f>IF(ISBLANK(C1038),"",VLOOKUP($C1038,Persediaan!$B$5:$Y$150,9,FALSE)*E1038)</f>
        <v/>
      </c>
    </row>
    <row r="1039" spans="1:9">
      <c r="A1039" s="27" t="str">
        <f t="shared" si="55"/>
        <v/>
      </c>
      <c r="G1039" s="36">
        <f t="shared" si="54"/>
        <v>0</v>
      </c>
      <c r="I1039" s="36" t="str">
        <f>IF(ISBLANK(C1039),"",VLOOKUP($C1039,Persediaan!$B$5:$Y$150,9,FALSE)*E1039)</f>
        <v/>
      </c>
    </row>
    <row r="1040" spans="1:9">
      <c r="A1040" s="27" t="str">
        <f t="shared" si="55"/>
        <v/>
      </c>
      <c r="G1040" s="36">
        <f t="shared" si="54"/>
        <v>0</v>
      </c>
      <c r="I1040" s="36" t="str">
        <f>IF(ISBLANK(C1040),"",VLOOKUP($C1040,Persediaan!$B$5:$Y$150,9,FALSE)*E1040)</f>
        <v/>
      </c>
    </row>
    <row r="1041" spans="1:9">
      <c r="A1041" s="27" t="str">
        <f t="shared" si="55"/>
        <v/>
      </c>
      <c r="G1041" s="36">
        <f t="shared" si="54"/>
        <v>0</v>
      </c>
      <c r="I1041" s="36" t="str">
        <f>IF(ISBLANK(C1041),"",VLOOKUP($C1041,Persediaan!$B$5:$Y$150,9,FALSE)*E1041)</f>
        <v/>
      </c>
    </row>
    <row r="1042" spans="1:9">
      <c r="A1042" s="27" t="str">
        <f t="shared" si="55"/>
        <v/>
      </c>
      <c r="G1042" s="36">
        <f t="shared" si="54"/>
        <v>0</v>
      </c>
      <c r="I1042" s="36" t="str">
        <f>IF(ISBLANK(C1042),"",VLOOKUP($C1042,Persediaan!$B$5:$Y$150,9,FALSE)*E1042)</f>
        <v/>
      </c>
    </row>
    <row r="1043" spans="1:9">
      <c r="A1043" s="27" t="str">
        <f t="shared" si="55"/>
        <v/>
      </c>
      <c r="G1043" s="36">
        <f t="shared" si="54"/>
        <v>0</v>
      </c>
      <c r="I1043" s="36" t="str">
        <f>IF(ISBLANK(C1043),"",VLOOKUP($C1043,Persediaan!$B$5:$Y$150,9,FALSE)*E1043)</f>
        <v/>
      </c>
    </row>
    <row r="1044" spans="1:9">
      <c r="A1044" s="27" t="str">
        <f t="shared" si="55"/>
        <v/>
      </c>
      <c r="G1044" s="36">
        <f t="shared" si="54"/>
        <v>0</v>
      </c>
      <c r="I1044" s="36" t="str">
        <f>IF(ISBLANK(C1044),"",VLOOKUP($C1044,Persediaan!$B$5:$Y$150,9,FALSE)*E1044)</f>
        <v/>
      </c>
    </row>
    <row r="1045" spans="1:9">
      <c r="A1045" s="27" t="str">
        <f t="shared" si="55"/>
        <v/>
      </c>
      <c r="G1045" s="36">
        <f t="shared" si="54"/>
        <v>0</v>
      </c>
      <c r="I1045" s="36" t="str">
        <f>IF(ISBLANK(C1045),"",VLOOKUP($C1045,Persediaan!$B$5:$Y$150,9,FALSE)*E1045)</f>
        <v/>
      </c>
    </row>
    <row r="1046" spans="1:9">
      <c r="A1046" s="27" t="str">
        <f t="shared" si="55"/>
        <v/>
      </c>
      <c r="G1046" s="36">
        <f t="shared" si="54"/>
        <v>0</v>
      </c>
      <c r="I1046" s="36" t="str">
        <f>IF(ISBLANK(C1046),"",VLOOKUP($C1046,Persediaan!$B$5:$Y$150,9,FALSE)*E1046)</f>
        <v/>
      </c>
    </row>
    <row r="1047" spans="1:9">
      <c r="A1047" s="27" t="str">
        <f t="shared" si="55"/>
        <v/>
      </c>
      <c r="G1047" s="36">
        <f t="shared" si="54"/>
        <v>0</v>
      </c>
      <c r="I1047" s="36" t="str">
        <f>IF(ISBLANK(C1047),"",VLOOKUP($C1047,Persediaan!$B$5:$Y$150,9,FALSE)*E1047)</f>
        <v/>
      </c>
    </row>
    <row r="1048" spans="1:9">
      <c r="A1048" s="27" t="str">
        <f t="shared" si="55"/>
        <v/>
      </c>
      <c r="G1048" s="36">
        <f t="shared" si="54"/>
        <v>0</v>
      </c>
      <c r="I1048" s="36" t="str">
        <f>IF(ISBLANK(C1048),"",VLOOKUP($C1048,Persediaan!$B$5:$Y$150,9,FALSE)*E1048)</f>
        <v/>
      </c>
    </row>
    <row r="1049" spans="1:9">
      <c r="A1049" s="27" t="str">
        <f t="shared" si="55"/>
        <v/>
      </c>
      <c r="G1049" s="36">
        <f t="shared" si="54"/>
        <v>0</v>
      </c>
      <c r="I1049" s="36" t="str">
        <f>IF(ISBLANK(C1049),"",VLOOKUP($C1049,Persediaan!$B$5:$Y$150,9,FALSE)*E1049)</f>
        <v/>
      </c>
    </row>
    <row r="1050" spans="1:9">
      <c r="A1050" s="27" t="str">
        <f t="shared" si="55"/>
        <v/>
      </c>
      <c r="G1050" s="36">
        <f t="shared" si="54"/>
        <v>0</v>
      </c>
      <c r="I1050" s="36" t="str">
        <f>IF(ISBLANK(C1050),"",VLOOKUP($C1050,Persediaan!$B$5:$Y$150,9,FALSE)*E1050)</f>
        <v/>
      </c>
    </row>
    <row r="1051" spans="1:9">
      <c r="A1051" s="27" t="str">
        <f t="shared" si="55"/>
        <v/>
      </c>
      <c r="G1051" s="36">
        <f t="shared" si="54"/>
        <v>0</v>
      </c>
      <c r="I1051" s="36" t="str">
        <f>IF(ISBLANK(C1051),"",VLOOKUP($C1051,Persediaan!$B$5:$Y$150,9,FALSE)*E1051)</f>
        <v/>
      </c>
    </row>
    <row r="1052" spans="1:9">
      <c r="A1052" s="27" t="str">
        <f t="shared" si="55"/>
        <v/>
      </c>
      <c r="G1052" s="36">
        <f t="shared" si="54"/>
        <v>0</v>
      </c>
      <c r="I1052" s="36" t="str">
        <f>IF(ISBLANK(C1052),"",VLOOKUP($C1052,Persediaan!$B$5:$Y$150,9,FALSE)*E1052)</f>
        <v/>
      </c>
    </row>
    <row r="1053" spans="1:9">
      <c r="A1053" s="27" t="str">
        <f t="shared" si="55"/>
        <v/>
      </c>
      <c r="G1053" s="36">
        <f t="shared" si="54"/>
        <v>0</v>
      </c>
      <c r="I1053" s="36" t="str">
        <f>IF(ISBLANK(C1053),"",VLOOKUP($C1053,Persediaan!$B$5:$Y$150,9,FALSE)*E1053)</f>
        <v/>
      </c>
    </row>
    <row r="1054" spans="1:9">
      <c r="A1054" s="27" t="str">
        <f t="shared" si="55"/>
        <v/>
      </c>
      <c r="G1054" s="36">
        <f t="shared" si="54"/>
        <v>0</v>
      </c>
      <c r="I1054" s="36" t="str">
        <f>IF(ISBLANK(C1054),"",VLOOKUP($C1054,Persediaan!$B$5:$Y$150,9,FALSE)*E1054)</f>
        <v/>
      </c>
    </row>
    <row r="1055" spans="1:9">
      <c r="A1055" s="27" t="str">
        <f t="shared" si="55"/>
        <v/>
      </c>
      <c r="G1055" s="36">
        <f t="shared" si="54"/>
        <v>0</v>
      </c>
      <c r="I1055" s="36" t="str">
        <f>IF(ISBLANK(C1055),"",VLOOKUP($C1055,Persediaan!$B$5:$Y$150,9,FALSE)*E1055)</f>
        <v/>
      </c>
    </row>
    <row r="1056" spans="1:9">
      <c r="A1056" s="27" t="str">
        <f t="shared" si="55"/>
        <v/>
      </c>
      <c r="G1056" s="36">
        <f t="shared" ref="G1056:G1119" si="56">E1056*F1056</f>
        <v>0</v>
      </c>
      <c r="I1056" s="36" t="str">
        <f>IF(ISBLANK(C1056),"",VLOOKUP($C1056,Persediaan!$B$5:$Y$150,9,FALSE)*E1056)</f>
        <v/>
      </c>
    </row>
    <row r="1057" spans="1:9">
      <c r="A1057" s="27" t="str">
        <f t="shared" si="55"/>
        <v/>
      </c>
      <c r="G1057" s="36">
        <f t="shared" si="56"/>
        <v>0</v>
      </c>
      <c r="I1057" s="36" t="str">
        <f>IF(ISBLANK(C1057),"",VLOOKUP($C1057,Persediaan!$B$5:$Y$150,9,FALSE)*E1057)</f>
        <v/>
      </c>
    </row>
    <row r="1058" spans="1:9">
      <c r="A1058" s="27" t="str">
        <f t="shared" si="55"/>
        <v/>
      </c>
      <c r="G1058" s="36">
        <f t="shared" si="56"/>
        <v>0</v>
      </c>
      <c r="I1058" s="36" t="str">
        <f>IF(ISBLANK(C1058),"",VLOOKUP($C1058,Persediaan!$B$5:$Y$150,9,FALSE)*E1058)</f>
        <v/>
      </c>
    </row>
    <row r="1059" spans="1:9">
      <c r="A1059" s="27" t="str">
        <f t="shared" si="55"/>
        <v/>
      </c>
      <c r="G1059" s="36">
        <f t="shared" si="56"/>
        <v>0</v>
      </c>
      <c r="I1059" s="36" t="str">
        <f>IF(ISBLANK(C1059),"",VLOOKUP($C1059,Persediaan!$B$5:$Y$150,9,FALSE)*E1059)</f>
        <v/>
      </c>
    </row>
    <row r="1060" spans="1:9">
      <c r="A1060" s="27" t="str">
        <f t="shared" si="55"/>
        <v/>
      </c>
      <c r="G1060" s="36">
        <f t="shared" si="56"/>
        <v>0</v>
      </c>
      <c r="I1060" s="36" t="str">
        <f>IF(ISBLANK(C1060),"",VLOOKUP($C1060,Persediaan!$B$5:$Y$150,9,FALSE)*E1060)</f>
        <v/>
      </c>
    </row>
    <row r="1061" spans="1:9">
      <c r="A1061" s="27" t="str">
        <f t="shared" si="55"/>
        <v/>
      </c>
      <c r="G1061" s="36">
        <f t="shared" si="56"/>
        <v>0</v>
      </c>
      <c r="I1061" s="36" t="str">
        <f>IF(ISBLANK(C1061),"",VLOOKUP($C1061,Persediaan!$B$5:$Y$150,9,FALSE)*E1061)</f>
        <v/>
      </c>
    </row>
    <row r="1062" spans="1:9">
      <c r="A1062" s="27" t="str">
        <f t="shared" si="55"/>
        <v/>
      </c>
      <c r="G1062" s="36">
        <f t="shared" si="56"/>
        <v>0</v>
      </c>
      <c r="I1062" s="36" t="str">
        <f>IF(ISBLANK(C1062),"",VLOOKUP($C1062,Persediaan!$B$5:$Y$150,9,FALSE)*E1062)</f>
        <v/>
      </c>
    </row>
    <row r="1063" spans="1:9">
      <c r="A1063" s="27" t="str">
        <f t="shared" si="55"/>
        <v/>
      </c>
      <c r="G1063" s="36">
        <f t="shared" si="56"/>
        <v>0</v>
      </c>
      <c r="I1063" s="36" t="str">
        <f>IF(ISBLANK(C1063),"",VLOOKUP($C1063,Persediaan!$B$5:$Y$150,9,FALSE)*E1063)</f>
        <v/>
      </c>
    </row>
    <row r="1064" spans="1:9">
      <c r="A1064" s="27" t="str">
        <f t="shared" si="55"/>
        <v/>
      </c>
      <c r="G1064" s="36">
        <f t="shared" si="56"/>
        <v>0</v>
      </c>
      <c r="I1064" s="36" t="str">
        <f>IF(ISBLANK(C1064),"",VLOOKUP($C1064,Persediaan!$B$5:$Y$150,9,FALSE)*E1064)</f>
        <v/>
      </c>
    </row>
    <row r="1065" spans="1:9">
      <c r="A1065" s="27" t="str">
        <f t="shared" si="55"/>
        <v/>
      </c>
      <c r="G1065" s="36">
        <f t="shared" si="56"/>
        <v>0</v>
      </c>
      <c r="I1065" s="36" t="str">
        <f>IF(ISBLANK(C1065),"",VLOOKUP($C1065,Persediaan!$B$5:$Y$150,9,FALSE)*E1065)</f>
        <v/>
      </c>
    </row>
    <row r="1066" spans="1:9">
      <c r="A1066" s="27" t="str">
        <f t="shared" si="55"/>
        <v/>
      </c>
      <c r="G1066" s="36">
        <f t="shared" si="56"/>
        <v>0</v>
      </c>
      <c r="I1066" s="36" t="str">
        <f>IF(ISBLANK(C1066),"",VLOOKUP($C1066,Persediaan!$B$5:$Y$150,9,FALSE)*E1066)</f>
        <v/>
      </c>
    </row>
    <row r="1067" spans="1:9">
      <c r="A1067" s="27" t="str">
        <f t="shared" si="55"/>
        <v/>
      </c>
      <c r="G1067" s="36">
        <f t="shared" si="56"/>
        <v>0</v>
      </c>
      <c r="I1067" s="36" t="str">
        <f>IF(ISBLANK(C1067),"",VLOOKUP($C1067,Persediaan!$B$5:$Y$150,9,FALSE)*E1067)</f>
        <v/>
      </c>
    </row>
    <row r="1068" spans="1:9">
      <c r="A1068" s="27" t="str">
        <f t="shared" si="55"/>
        <v/>
      </c>
      <c r="G1068" s="36">
        <f t="shared" si="56"/>
        <v>0</v>
      </c>
      <c r="I1068" s="36" t="str">
        <f>IF(ISBLANK(C1068),"",VLOOKUP($C1068,Persediaan!$B$5:$Y$150,9,FALSE)*E1068)</f>
        <v/>
      </c>
    </row>
    <row r="1069" spans="1:9">
      <c r="A1069" s="27" t="str">
        <f t="shared" si="55"/>
        <v/>
      </c>
      <c r="G1069" s="36">
        <f t="shared" si="56"/>
        <v>0</v>
      </c>
      <c r="I1069" s="36" t="str">
        <f>IF(ISBLANK(C1069),"",VLOOKUP($C1069,Persediaan!$B$5:$Y$150,9,FALSE)*E1069)</f>
        <v/>
      </c>
    </row>
    <row r="1070" spans="1:9">
      <c r="A1070" s="27" t="str">
        <f t="shared" si="55"/>
        <v/>
      </c>
      <c r="G1070" s="36">
        <f t="shared" si="56"/>
        <v>0</v>
      </c>
      <c r="I1070" s="36" t="str">
        <f>IF(ISBLANK(C1070),"",VLOOKUP($C1070,Persediaan!$B$5:$Y$150,9,FALSE)*E1070)</f>
        <v/>
      </c>
    </row>
    <row r="1071" spans="1:9">
      <c r="A1071" s="27" t="str">
        <f t="shared" si="55"/>
        <v/>
      </c>
      <c r="G1071" s="36">
        <f t="shared" si="56"/>
        <v>0</v>
      </c>
      <c r="I1071" s="36" t="str">
        <f>IF(ISBLANK(C1071),"",VLOOKUP($C1071,Persediaan!$B$5:$Y$150,9,FALSE)*E1071)</f>
        <v/>
      </c>
    </row>
    <row r="1072" spans="1:9">
      <c r="A1072" s="27" t="str">
        <f t="shared" si="55"/>
        <v/>
      </c>
      <c r="G1072" s="36">
        <f t="shared" si="56"/>
        <v>0</v>
      </c>
      <c r="I1072" s="36" t="str">
        <f>IF(ISBLANK(C1072),"",VLOOKUP($C1072,Persediaan!$B$5:$Y$150,9,FALSE)*E1072)</f>
        <v/>
      </c>
    </row>
    <row r="1073" spans="1:9">
      <c r="A1073" s="27" t="str">
        <f t="shared" si="55"/>
        <v/>
      </c>
      <c r="G1073" s="36">
        <f t="shared" si="56"/>
        <v>0</v>
      </c>
      <c r="I1073" s="36" t="str">
        <f>IF(ISBLANK(C1073),"",VLOOKUP($C1073,Persediaan!$B$5:$Y$150,9,FALSE)*E1073)</f>
        <v/>
      </c>
    </row>
    <row r="1074" spans="1:9">
      <c r="A1074" s="27" t="str">
        <f t="shared" si="55"/>
        <v/>
      </c>
      <c r="G1074" s="36">
        <f t="shared" si="56"/>
        <v>0</v>
      </c>
      <c r="I1074" s="36" t="str">
        <f>IF(ISBLANK(C1074),"",VLOOKUP($C1074,Persediaan!$B$5:$Y$150,9,FALSE)*E1074)</f>
        <v/>
      </c>
    </row>
    <row r="1075" spans="1:9">
      <c r="A1075" s="27" t="str">
        <f t="shared" si="55"/>
        <v/>
      </c>
      <c r="G1075" s="36">
        <f t="shared" si="56"/>
        <v>0</v>
      </c>
      <c r="I1075" s="36" t="str">
        <f>IF(ISBLANK(C1075),"",VLOOKUP($C1075,Persediaan!$B$5:$Y$150,9,FALSE)*E1075)</f>
        <v/>
      </c>
    </row>
    <row r="1076" spans="1:9">
      <c r="A1076" s="27" t="str">
        <f t="shared" si="55"/>
        <v/>
      </c>
      <c r="G1076" s="36">
        <f t="shared" si="56"/>
        <v>0</v>
      </c>
      <c r="I1076" s="36" t="str">
        <f>IF(ISBLANK(C1076),"",VLOOKUP($C1076,Persediaan!$B$5:$Y$150,9,FALSE)*E1076)</f>
        <v/>
      </c>
    </row>
    <row r="1077" spans="1:9">
      <c r="A1077" s="27" t="str">
        <f t="shared" si="55"/>
        <v/>
      </c>
      <c r="G1077" s="36">
        <f t="shared" si="56"/>
        <v>0</v>
      </c>
      <c r="I1077" s="36" t="str">
        <f>IF(ISBLANK(C1077),"",VLOOKUP($C1077,Persediaan!$B$5:$Y$150,9,FALSE)*E1077)</f>
        <v/>
      </c>
    </row>
    <row r="1078" spans="1:9">
      <c r="A1078" s="27" t="str">
        <f t="shared" si="55"/>
        <v/>
      </c>
      <c r="G1078" s="36">
        <f t="shared" si="56"/>
        <v>0</v>
      </c>
      <c r="I1078" s="36" t="str">
        <f>IF(ISBLANK(C1078),"",VLOOKUP($C1078,Persediaan!$B$5:$Y$150,9,FALSE)*E1078)</f>
        <v/>
      </c>
    </row>
    <row r="1079" spans="1:9">
      <c r="A1079" s="27" t="str">
        <f t="shared" si="55"/>
        <v/>
      </c>
      <c r="G1079" s="36">
        <f t="shared" si="56"/>
        <v>0</v>
      </c>
      <c r="I1079" s="36" t="str">
        <f>IF(ISBLANK(C1079),"",VLOOKUP($C1079,Persediaan!$B$5:$Y$150,9,FALSE)*E1079)</f>
        <v/>
      </c>
    </row>
    <row r="1080" spans="1:9">
      <c r="A1080" s="27" t="str">
        <f t="shared" si="55"/>
        <v/>
      </c>
      <c r="G1080" s="36">
        <f t="shared" si="56"/>
        <v>0</v>
      </c>
      <c r="I1080" s="36" t="str">
        <f>IF(ISBLANK(C1080),"",VLOOKUP($C1080,Persediaan!$B$5:$Y$150,9,FALSE)*E1080)</f>
        <v/>
      </c>
    </row>
    <row r="1081" spans="1:9">
      <c r="A1081" s="27" t="str">
        <f t="shared" si="55"/>
        <v/>
      </c>
      <c r="G1081" s="36">
        <f t="shared" si="56"/>
        <v>0</v>
      </c>
      <c r="I1081" s="36" t="str">
        <f>IF(ISBLANK(C1081),"",VLOOKUP($C1081,Persediaan!$B$5:$Y$150,9,FALSE)*E1081)</f>
        <v/>
      </c>
    </row>
    <row r="1082" spans="1:9">
      <c r="A1082" s="27" t="str">
        <f t="shared" si="55"/>
        <v/>
      </c>
      <c r="G1082" s="36">
        <f t="shared" si="56"/>
        <v>0</v>
      </c>
      <c r="I1082" s="36" t="str">
        <f>IF(ISBLANK(C1082),"",VLOOKUP($C1082,Persediaan!$B$5:$Y$150,9,FALSE)*E1082)</f>
        <v/>
      </c>
    </row>
    <row r="1083" spans="1:9">
      <c r="A1083" s="27" t="str">
        <f t="shared" si="55"/>
        <v/>
      </c>
      <c r="G1083" s="36">
        <f t="shared" si="56"/>
        <v>0</v>
      </c>
      <c r="I1083" s="36" t="str">
        <f>IF(ISBLANK(C1083),"",VLOOKUP($C1083,Persediaan!$B$5:$Y$150,9,FALSE)*E1083)</f>
        <v/>
      </c>
    </row>
    <row r="1084" spans="1:9">
      <c r="A1084" s="27" t="str">
        <f t="shared" si="55"/>
        <v/>
      </c>
      <c r="G1084" s="36">
        <f t="shared" si="56"/>
        <v>0</v>
      </c>
      <c r="I1084" s="36" t="str">
        <f>IF(ISBLANK(C1084),"",VLOOKUP($C1084,Persediaan!$B$5:$Y$150,9,FALSE)*E1084)</f>
        <v/>
      </c>
    </row>
    <row r="1085" spans="1:9">
      <c r="A1085" s="27" t="str">
        <f t="shared" si="55"/>
        <v/>
      </c>
      <c r="G1085" s="36">
        <f t="shared" si="56"/>
        <v>0</v>
      </c>
      <c r="I1085" s="36" t="str">
        <f>IF(ISBLANK(C1085),"",VLOOKUP($C1085,Persediaan!$B$5:$Y$150,9,FALSE)*E1085)</f>
        <v/>
      </c>
    </row>
    <row r="1086" spans="1:9">
      <c r="A1086" s="27" t="str">
        <f t="shared" si="55"/>
        <v/>
      </c>
      <c r="G1086" s="36">
        <f t="shared" si="56"/>
        <v>0</v>
      </c>
      <c r="I1086" s="36" t="str">
        <f>IF(ISBLANK(C1086),"",VLOOKUP($C1086,Persediaan!$B$5:$Y$150,9,FALSE)*E1086)</f>
        <v/>
      </c>
    </row>
    <row r="1087" spans="1:9">
      <c r="A1087" s="27" t="str">
        <f t="shared" si="55"/>
        <v/>
      </c>
      <c r="G1087" s="36">
        <f t="shared" si="56"/>
        <v>0</v>
      </c>
      <c r="I1087" s="36" t="str">
        <f>IF(ISBLANK(C1087),"",VLOOKUP($C1087,Persediaan!$B$5:$Y$150,9,FALSE)*E1087)</f>
        <v/>
      </c>
    </row>
    <row r="1088" spans="1:9">
      <c r="A1088" s="27" t="str">
        <f t="shared" si="55"/>
        <v/>
      </c>
      <c r="G1088" s="36">
        <f t="shared" si="56"/>
        <v>0</v>
      </c>
      <c r="I1088" s="36" t="str">
        <f>IF(ISBLANK(C1088),"",VLOOKUP($C1088,Persediaan!$B$5:$Y$150,9,FALSE)*E1088)</f>
        <v/>
      </c>
    </row>
    <row r="1089" spans="1:9">
      <c r="A1089" s="27" t="str">
        <f t="shared" si="55"/>
        <v/>
      </c>
      <c r="G1089" s="36">
        <f t="shared" si="56"/>
        <v>0</v>
      </c>
      <c r="I1089" s="36" t="str">
        <f>IF(ISBLANK(C1089),"",VLOOKUP($C1089,Persediaan!$B$5:$Y$150,9,FALSE)*E1089)</f>
        <v/>
      </c>
    </row>
    <row r="1090" spans="1:9">
      <c r="A1090" s="27" t="str">
        <f t="shared" si="55"/>
        <v/>
      </c>
      <c r="G1090" s="36">
        <f t="shared" si="56"/>
        <v>0</v>
      </c>
      <c r="I1090" s="36" t="str">
        <f>IF(ISBLANK(C1090),"",VLOOKUP($C1090,Persediaan!$B$5:$Y$150,9,FALSE)*E1090)</f>
        <v/>
      </c>
    </row>
    <row r="1091" spans="1:9">
      <c r="A1091" s="27" t="str">
        <f t="shared" si="55"/>
        <v/>
      </c>
      <c r="G1091" s="36">
        <f t="shared" si="56"/>
        <v>0</v>
      </c>
      <c r="I1091" s="36" t="str">
        <f>IF(ISBLANK(C1091),"",VLOOKUP($C1091,Persediaan!$B$5:$Y$150,9,FALSE)*E1091)</f>
        <v/>
      </c>
    </row>
    <row r="1092" spans="1:9">
      <c r="A1092" s="27" t="str">
        <f t="shared" si="55"/>
        <v/>
      </c>
      <c r="G1092" s="36">
        <f t="shared" si="56"/>
        <v>0</v>
      </c>
      <c r="I1092" s="36" t="str">
        <f>IF(ISBLANK(C1092),"",VLOOKUP($C1092,Persediaan!$B$5:$Y$150,9,FALSE)*E1092)</f>
        <v/>
      </c>
    </row>
    <row r="1093" spans="1:9">
      <c r="A1093" s="27" t="str">
        <f t="shared" si="55"/>
        <v/>
      </c>
      <c r="G1093" s="36">
        <f t="shared" si="56"/>
        <v>0</v>
      </c>
      <c r="I1093" s="36" t="str">
        <f>IF(ISBLANK(C1093),"",VLOOKUP($C1093,Persediaan!$B$5:$Y$150,9,FALSE)*E1093)</f>
        <v/>
      </c>
    </row>
    <row r="1094" spans="1:9">
      <c r="A1094" s="27" t="str">
        <f t="shared" ref="A1094:A1157" si="57">IF(ISBLANK(B1094),"",A1093+1)</f>
        <v/>
      </c>
      <c r="G1094" s="36">
        <f t="shared" si="56"/>
        <v>0</v>
      </c>
      <c r="I1094" s="36" t="str">
        <f>IF(ISBLANK(C1094),"",VLOOKUP($C1094,Persediaan!$B$5:$Y$150,9,FALSE)*E1094)</f>
        <v/>
      </c>
    </row>
    <row r="1095" spans="1:9">
      <c r="A1095" s="27" t="str">
        <f t="shared" si="57"/>
        <v/>
      </c>
      <c r="G1095" s="36">
        <f t="shared" si="56"/>
        <v>0</v>
      </c>
      <c r="I1095" s="36" t="str">
        <f>IF(ISBLANK(C1095),"",VLOOKUP($C1095,Persediaan!$B$5:$Y$150,9,FALSE)*E1095)</f>
        <v/>
      </c>
    </row>
    <row r="1096" spans="1:9">
      <c r="A1096" s="27" t="str">
        <f t="shared" si="57"/>
        <v/>
      </c>
      <c r="G1096" s="36">
        <f t="shared" si="56"/>
        <v>0</v>
      </c>
      <c r="I1096" s="36" t="str">
        <f>IF(ISBLANK(C1096),"",VLOOKUP($C1096,Persediaan!$B$5:$Y$150,9,FALSE)*E1096)</f>
        <v/>
      </c>
    </row>
    <row r="1097" spans="1:9">
      <c r="A1097" s="27" t="str">
        <f t="shared" si="57"/>
        <v/>
      </c>
      <c r="G1097" s="36">
        <f t="shared" si="56"/>
        <v>0</v>
      </c>
      <c r="I1097" s="36" t="str">
        <f>IF(ISBLANK(C1097),"",VLOOKUP($C1097,Persediaan!$B$5:$Y$150,9,FALSE)*E1097)</f>
        <v/>
      </c>
    </row>
    <row r="1098" spans="1:9">
      <c r="A1098" s="27" t="str">
        <f t="shared" si="57"/>
        <v/>
      </c>
      <c r="G1098" s="36">
        <f t="shared" si="56"/>
        <v>0</v>
      </c>
      <c r="I1098" s="36" t="str">
        <f>IF(ISBLANK(C1098),"",VLOOKUP($C1098,Persediaan!$B$5:$Y$150,9,FALSE)*E1098)</f>
        <v/>
      </c>
    </row>
    <row r="1099" spans="1:9">
      <c r="A1099" s="27" t="str">
        <f t="shared" si="57"/>
        <v/>
      </c>
      <c r="G1099" s="36">
        <f t="shared" si="56"/>
        <v>0</v>
      </c>
      <c r="I1099" s="36" t="str">
        <f>IF(ISBLANK(C1099),"",VLOOKUP($C1099,Persediaan!$B$5:$Y$150,9,FALSE)*E1099)</f>
        <v/>
      </c>
    </row>
    <row r="1100" spans="1:9">
      <c r="A1100" s="27" t="str">
        <f t="shared" si="57"/>
        <v/>
      </c>
      <c r="G1100" s="36">
        <f t="shared" si="56"/>
        <v>0</v>
      </c>
      <c r="I1100" s="36" t="str">
        <f>IF(ISBLANK(C1100),"",VLOOKUP($C1100,Persediaan!$B$5:$Y$150,9,FALSE)*E1100)</f>
        <v/>
      </c>
    </row>
    <row r="1101" spans="1:9">
      <c r="A1101" s="27" t="str">
        <f t="shared" si="57"/>
        <v/>
      </c>
      <c r="G1101" s="36">
        <f t="shared" si="56"/>
        <v>0</v>
      </c>
      <c r="I1101" s="36" t="str">
        <f>IF(ISBLANK(C1101),"",VLOOKUP($C1101,Persediaan!$B$5:$Y$150,9,FALSE)*E1101)</f>
        <v/>
      </c>
    </row>
    <row r="1102" spans="1:9">
      <c r="A1102" s="27" t="str">
        <f t="shared" si="57"/>
        <v/>
      </c>
      <c r="G1102" s="36">
        <f t="shared" si="56"/>
        <v>0</v>
      </c>
      <c r="I1102" s="36" t="str">
        <f>IF(ISBLANK(C1102),"",VLOOKUP($C1102,Persediaan!$B$5:$Y$150,9,FALSE)*E1102)</f>
        <v/>
      </c>
    </row>
    <row r="1103" spans="1:9">
      <c r="A1103" s="27" t="str">
        <f t="shared" si="57"/>
        <v/>
      </c>
      <c r="G1103" s="36">
        <f t="shared" si="56"/>
        <v>0</v>
      </c>
      <c r="I1103" s="36" t="str">
        <f>IF(ISBLANK(C1103),"",VLOOKUP($C1103,Persediaan!$B$5:$Y$150,9,FALSE)*E1103)</f>
        <v/>
      </c>
    </row>
    <row r="1104" spans="1:9">
      <c r="A1104" s="27" t="str">
        <f t="shared" si="57"/>
        <v/>
      </c>
      <c r="G1104" s="36">
        <f t="shared" si="56"/>
        <v>0</v>
      </c>
      <c r="I1104" s="36" t="str">
        <f>IF(ISBLANK(C1104),"",VLOOKUP($C1104,Persediaan!$B$5:$Y$150,9,FALSE)*E1104)</f>
        <v/>
      </c>
    </row>
    <row r="1105" spans="1:9">
      <c r="A1105" s="27" t="str">
        <f t="shared" si="57"/>
        <v/>
      </c>
      <c r="G1105" s="36">
        <f t="shared" si="56"/>
        <v>0</v>
      </c>
      <c r="I1105" s="36" t="str">
        <f>IF(ISBLANK(C1105),"",VLOOKUP($C1105,Persediaan!$B$5:$Y$150,9,FALSE)*E1105)</f>
        <v/>
      </c>
    </row>
    <row r="1106" spans="1:9">
      <c r="A1106" s="27" t="str">
        <f t="shared" si="57"/>
        <v/>
      </c>
      <c r="G1106" s="36">
        <f t="shared" si="56"/>
        <v>0</v>
      </c>
      <c r="I1106" s="36" t="str">
        <f>IF(ISBLANK(C1106),"",VLOOKUP($C1106,Persediaan!$B$5:$Y$150,9,FALSE)*E1106)</f>
        <v/>
      </c>
    </row>
    <row r="1107" spans="1:9">
      <c r="A1107" s="27" t="str">
        <f t="shared" si="57"/>
        <v/>
      </c>
      <c r="G1107" s="36">
        <f t="shared" si="56"/>
        <v>0</v>
      </c>
      <c r="I1107" s="36" t="str">
        <f>IF(ISBLANK(C1107),"",VLOOKUP($C1107,Persediaan!$B$5:$Y$150,9,FALSE)*E1107)</f>
        <v/>
      </c>
    </row>
    <row r="1108" spans="1:9">
      <c r="A1108" s="27" t="str">
        <f t="shared" si="57"/>
        <v/>
      </c>
      <c r="G1108" s="36">
        <f t="shared" si="56"/>
        <v>0</v>
      </c>
      <c r="I1108" s="36" t="str">
        <f>IF(ISBLANK(C1108),"",VLOOKUP($C1108,Persediaan!$B$5:$Y$150,9,FALSE)*E1108)</f>
        <v/>
      </c>
    </row>
    <row r="1109" spans="1:9">
      <c r="A1109" s="27" t="str">
        <f t="shared" si="57"/>
        <v/>
      </c>
      <c r="G1109" s="36">
        <f t="shared" si="56"/>
        <v>0</v>
      </c>
      <c r="I1109" s="36" t="str">
        <f>IF(ISBLANK(C1109),"",VLOOKUP($C1109,Persediaan!$B$5:$Y$150,9,FALSE)*E1109)</f>
        <v/>
      </c>
    </row>
    <row r="1110" spans="1:9">
      <c r="A1110" s="27" t="str">
        <f t="shared" si="57"/>
        <v/>
      </c>
      <c r="G1110" s="36">
        <f t="shared" si="56"/>
        <v>0</v>
      </c>
      <c r="I1110" s="36" t="str">
        <f>IF(ISBLANK(C1110),"",VLOOKUP($C1110,Persediaan!$B$5:$Y$150,9,FALSE)*E1110)</f>
        <v/>
      </c>
    </row>
    <row r="1111" spans="1:9">
      <c r="A1111" s="27" t="str">
        <f t="shared" si="57"/>
        <v/>
      </c>
      <c r="G1111" s="36">
        <f t="shared" si="56"/>
        <v>0</v>
      </c>
      <c r="I1111" s="36" t="str">
        <f>IF(ISBLANK(C1111),"",VLOOKUP($C1111,Persediaan!$B$5:$Y$150,9,FALSE)*E1111)</f>
        <v/>
      </c>
    </row>
    <row r="1112" spans="1:9">
      <c r="A1112" s="27" t="str">
        <f t="shared" si="57"/>
        <v/>
      </c>
      <c r="G1112" s="36">
        <f t="shared" si="56"/>
        <v>0</v>
      </c>
      <c r="I1112" s="36" t="str">
        <f>IF(ISBLANK(C1112),"",VLOOKUP($C1112,Persediaan!$B$5:$Y$150,9,FALSE)*E1112)</f>
        <v/>
      </c>
    </row>
    <row r="1113" spans="1:9">
      <c r="A1113" s="27" t="str">
        <f t="shared" si="57"/>
        <v/>
      </c>
      <c r="G1113" s="36">
        <f t="shared" si="56"/>
        <v>0</v>
      </c>
      <c r="I1113" s="36" t="str">
        <f>IF(ISBLANK(C1113),"",VLOOKUP($C1113,Persediaan!$B$5:$Y$150,9,FALSE)*E1113)</f>
        <v/>
      </c>
    </row>
    <row r="1114" spans="1:9">
      <c r="A1114" s="27" t="str">
        <f t="shared" si="57"/>
        <v/>
      </c>
      <c r="G1114" s="36">
        <f t="shared" si="56"/>
        <v>0</v>
      </c>
      <c r="I1114" s="36" t="str">
        <f>IF(ISBLANK(C1114),"",VLOOKUP($C1114,Persediaan!$B$5:$Y$150,9,FALSE)*E1114)</f>
        <v/>
      </c>
    </row>
    <row r="1115" spans="1:9">
      <c r="A1115" s="27" t="str">
        <f t="shared" si="57"/>
        <v/>
      </c>
      <c r="G1115" s="36">
        <f t="shared" si="56"/>
        <v>0</v>
      </c>
      <c r="I1115" s="36" t="str">
        <f>IF(ISBLANK(C1115),"",VLOOKUP($C1115,Persediaan!$B$5:$Y$150,9,FALSE)*E1115)</f>
        <v/>
      </c>
    </row>
    <row r="1116" spans="1:9">
      <c r="A1116" s="27" t="str">
        <f t="shared" si="57"/>
        <v/>
      </c>
      <c r="G1116" s="36">
        <f t="shared" si="56"/>
        <v>0</v>
      </c>
      <c r="I1116" s="36" t="str">
        <f>IF(ISBLANK(C1116),"",VLOOKUP($C1116,Persediaan!$B$5:$Y$150,9,FALSE)*E1116)</f>
        <v/>
      </c>
    </row>
    <row r="1117" spans="1:9">
      <c r="A1117" s="27" t="str">
        <f t="shared" si="57"/>
        <v/>
      </c>
      <c r="G1117" s="36">
        <f t="shared" si="56"/>
        <v>0</v>
      </c>
      <c r="I1117" s="36" t="str">
        <f>IF(ISBLANK(C1117),"",VLOOKUP($C1117,Persediaan!$B$5:$Y$150,9,FALSE)*E1117)</f>
        <v/>
      </c>
    </row>
    <row r="1118" spans="1:9">
      <c r="A1118" s="27" t="str">
        <f t="shared" si="57"/>
        <v/>
      </c>
      <c r="G1118" s="36">
        <f t="shared" si="56"/>
        <v>0</v>
      </c>
      <c r="I1118" s="36" t="str">
        <f>IF(ISBLANK(C1118),"",VLOOKUP($C1118,Persediaan!$B$5:$Y$150,9,FALSE)*E1118)</f>
        <v/>
      </c>
    </row>
    <row r="1119" spans="1:9">
      <c r="A1119" s="27" t="str">
        <f t="shared" si="57"/>
        <v/>
      </c>
      <c r="G1119" s="36">
        <f t="shared" si="56"/>
        <v>0</v>
      </c>
      <c r="I1119" s="36" t="str">
        <f>IF(ISBLANK(C1119),"",VLOOKUP($C1119,Persediaan!$B$5:$Y$150,9,FALSE)*E1119)</f>
        <v/>
      </c>
    </row>
    <row r="1120" spans="1:9">
      <c r="A1120" s="27" t="str">
        <f t="shared" si="57"/>
        <v/>
      </c>
      <c r="G1120" s="36">
        <f t="shared" ref="G1120:G1183" si="58">E1120*F1120</f>
        <v>0</v>
      </c>
      <c r="I1120" s="36" t="str">
        <f>IF(ISBLANK(C1120),"",VLOOKUP($C1120,Persediaan!$B$5:$Y$150,9,FALSE)*E1120)</f>
        <v/>
      </c>
    </row>
    <row r="1121" spans="1:9">
      <c r="A1121" s="27" t="str">
        <f t="shared" si="57"/>
        <v/>
      </c>
      <c r="G1121" s="36">
        <f t="shared" si="58"/>
        <v>0</v>
      </c>
      <c r="I1121" s="36" t="str">
        <f>IF(ISBLANK(C1121),"",VLOOKUP($C1121,Persediaan!$B$5:$Y$150,9,FALSE)*E1121)</f>
        <v/>
      </c>
    </row>
    <row r="1122" spans="1:9">
      <c r="A1122" s="27" t="str">
        <f t="shared" si="57"/>
        <v/>
      </c>
      <c r="G1122" s="36">
        <f t="shared" si="58"/>
        <v>0</v>
      </c>
      <c r="I1122" s="36" t="str">
        <f>IF(ISBLANK(C1122),"",VLOOKUP($C1122,Persediaan!$B$5:$Y$150,9,FALSE)*E1122)</f>
        <v/>
      </c>
    </row>
    <row r="1123" spans="1:9">
      <c r="A1123" s="27" t="str">
        <f t="shared" si="57"/>
        <v/>
      </c>
      <c r="G1123" s="36">
        <f t="shared" si="58"/>
        <v>0</v>
      </c>
      <c r="I1123" s="36" t="str">
        <f>IF(ISBLANK(C1123),"",VLOOKUP($C1123,Persediaan!$B$5:$Y$150,9,FALSE)*E1123)</f>
        <v/>
      </c>
    </row>
    <row r="1124" spans="1:9">
      <c r="A1124" s="27" t="str">
        <f t="shared" si="57"/>
        <v/>
      </c>
      <c r="G1124" s="36">
        <f t="shared" si="58"/>
        <v>0</v>
      </c>
      <c r="I1124" s="36" t="str">
        <f>IF(ISBLANK(C1124),"",VLOOKUP($C1124,Persediaan!$B$5:$Y$150,9,FALSE)*E1124)</f>
        <v/>
      </c>
    </row>
    <row r="1125" spans="1:9">
      <c r="A1125" s="27" t="str">
        <f t="shared" si="57"/>
        <v/>
      </c>
      <c r="G1125" s="36">
        <f t="shared" si="58"/>
        <v>0</v>
      </c>
      <c r="I1125" s="36" t="str">
        <f>IF(ISBLANK(C1125),"",VLOOKUP($C1125,Persediaan!$B$5:$Y$150,9,FALSE)*E1125)</f>
        <v/>
      </c>
    </row>
    <row r="1126" spans="1:9">
      <c r="A1126" s="27" t="str">
        <f t="shared" si="57"/>
        <v/>
      </c>
      <c r="G1126" s="36">
        <f t="shared" si="58"/>
        <v>0</v>
      </c>
      <c r="I1126" s="36" t="str">
        <f>IF(ISBLANK(C1126),"",VLOOKUP($C1126,Persediaan!$B$5:$Y$150,9,FALSE)*E1126)</f>
        <v/>
      </c>
    </row>
    <row r="1127" spans="1:9">
      <c r="A1127" s="27" t="str">
        <f t="shared" si="57"/>
        <v/>
      </c>
      <c r="G1127" s="36">
        <f t="shared" si="58"/>
        <v>0</v>
      </c>
      <c r="I1127" s="36" t="str">
        <f>IF(ISBLANK(C1127),"",VLOOKUP($C1127,Persediaan!$B$5:$Y$150,9,FALSE)*E1127)</f>
        <v/>
      </c>
    </row>
    <row r="1128" spans="1:9">
      <c r="A1128" s="27" t="str">
        <f t="shared" si="57"/>
        <v/>
      </c>
      <c r="G1128" s="36">
        <f t="shared" si="58"/>
        <v>0</v>
      </c>
      <c r="I1128" s="36" t="str">
        <f>IF(ISBLANK(C1128),"",VLOOKUP($C1128,Persediaan!$B$5:$Y$150,9,FALSE)*E1128)</f>
        <v/>
      </c>
    </row>
    <row r="1129" spans="1:9">
      <c r="A1129" s="27" t="str">
        <f t="shared" si="57"/>
        <v/>
      </c>
      <c r="G1129" s="36">
        <f t="shared" si="58"/>
        <v>0</v>
      </c>
      <c r="I1129" s="36" t="str">
        <f>IF(ISBLANK(C1129),"",VLOOKUP($C1129,Persediaan!$B$5:$Y$150,9,FALSE)*E1129)</f>
        <v/>
      </c>
    </row>
    <row r="1130" spans="1:9">
      <c r="A1130" s="27" t="str">
        <f t="shared" si="57"/>
        <v/>
      </c>
      <c r="G1130" s="36">
        <f t="shared" si="58"/>
        <v>0</v>
      </c>
      <c r="I1130" s="36" t="str">
        <f>IF(ISBLANK(C1130),"",VLOOKUP($C1130,Persediaan!$B$5:$Y$150,9,FALSE)*E1130)</f>
        <v/>
      </c>
    </row>
    <row r="1131" spans="1:9">
      <c r="A1131" s="27" t="str">
        <f t="shared" si="57"/>
        <v/>
      </c>
      <c r="G1131" s="36">
        <f t="shared" si="58"/>
        <v>0</v>
      </c>
      <c r="I1131" s="36" t="str">
        <f>IF(ISBLANK(C1131),"",VLOOKUP($C1131,Persediaan!$B$5:$Y$150,9,FALSE)*E1131)</f>
        <v/>
      </c>
    </row>
    <row r="1132" spans="1:9">
      <c r="A1132" s="27" t="str">
        <f t="shared" si="57"/>
        <v/>
      </c>
      <c r="G1132" s="36">
        <f t="shared" si="58"/>
        <v>0</v>
      </c>
      <c r="I1132" s="36" t="str">
        <f>IF(ISBLANK(C1132),"",VLOOKUP($C1132,Persediaan!$B$5:$Y$150,9,FALSE)*E1132)</f>
        <v/>
      </c>
    </row>
    <row r="1133" spans="1:9">
      <c r="A1133" s="27" t="str">
        <f t="shared" si="57"/>
        <v/>
      </c>
      <c r="G1133" s="36">
        <f t="shared" si="58"/>
        <v>0</v>
      </c>
      <c r="I1133" s="36" t="str">
        <f>IF(ISBLANK(C1133),"",VLOOKUP($C1133,Persediaan!$B$5:$Y$150,9,FALSE)*E1133)</f>
        <v/>
      </c>
    </row>
    <row r="1134" spans="1:9">
      <c r="A1134" s="27" t="str">
        <f t="shared" si="57"/>
        <v/>
      </c>
      <c r="G1134" s="36">
        <f t="shared" si="58"/>
        <v>0</v>
      </c>
      <c r="I1134" s="36" t="str">
        <f>IF(ISBLANK(C1134),"",VLOOKUP($C1134,Persediaan!$B$5:$Y$150,9,FALSE)*E1134)</f>
        <v/>
      </c>
    </row>
    <row r="1135" spans="1:9">
      <c r="A1135" s="27" t="str">
        <f t="shared" si="57"/>
        <v/>
      </c>
      <c r="G1135" s="36">
        <f t="shared" si="58"/>
        <v>0</v>
      </c>
      <c r="I1135" s="36" t="str">
        <f>IF(ISBLANK(C1135),"",VLOOKUP($C1135,Persediaan!$B$5:$Y$150,9,FALSE)*E1135)</f>
        <v/>
      </c>
    </row>
    <row r="1136" spans="1:9">
      <c r="A1136" s="27" t="str">
        <f t="shared" si="57"/>
        <v/>
      </c>
      <c r="G1136" s="36">
        <f t="shared" si="58"/>
        <v>0</v>
      </c>
      <c r="I1136" s="36" t="str">
        <f>IF(ISBLANK(C1136),"",VLOOKUP($C1136,Persediaan!$B$5:$Y$150,9,FALSE)*E1136)</f>
        <v/>
      </c>
    </row>
    <row r="1137" spans="1:9">
      <c r="A1137" s="27" t="str">
        <f t="shared" si="57"/>
        <v/>
      </c>
      <c r="G1137" s="36">
        <f t="shared" si="58"/>
        <v>0</v>
      </c>
      <c r="I1137" s="36" t="str">
        <f>IF(ISBLANK(C1137),"",VLOOKUP($C1137,Persediaan!$B$5:$Y$150,9,FALSE)*E1137)</f>
        <v/>
      </c>
    </row>
    <row r="1138" spans="1:9">
      <c r="A1138" s="27" t="str">
        <f t="shared" si="57"/>
        <v/>
      </c>
      <c r="G1138" s="36">
        <f t="shared" si="58"/>
        <v>0</v>
      </c>
      <c r="I1138" s="36" t="str">
        <f>IF(ISBLANK(C1138),"",VLOOKUP($C1138,Persediaan!$B$5:$Y$150,9,FALSE)*E1138)</f>
        <v/>
      </c>
    </row>
    <row r="1139" spans="1:9">
      <c r="A1139" s="27" t="str">
        <f t="shared" si="57"/>
        <v/>
      </c>
      <c r="G1139" s="36">
        <f t="shared" si="58"/>
        <v>0</v>
      </c>
      <c r="I1139" s="36" t="str">
        <f>IF(ISBLANK(C1139),"",VLOOKUP($C1139,Persediaan!$B$5:$Y$150,9,FALSE)*E1139)</f>
        <v/>
      </c>
    </row>
    <row r="1140" spans="1:9">
      <c r="A1140" s="27" t="str">
        <f t="shared" si="57"/>
        <v/>
      </c>
      <c r="G1140" s="36">
        <f t="shared" si="58"/>
        <v>0</v>
      </c>
      <c r="I1140" s="36" t="str">
        <f>IF(ISBLANK(C1140),"",VLOOKUP($C1140,Persediaan!$B$5:$Y$150,9,FALSE)*E1140)</f>
        <v/>
      </c>
    </row>
    <row r="1141" spans="1:9">
      <c r="A1141" s="27" t="str">
        <f t="shared" si="57"/>
        <v/>
      </c>
      <c r="G1141" s="36">
        <f t="shared" si="58"/>
        <v>0</v>
      </c>
      <c r="I1141" s="36" t="str">
        <f>IF(ISBLANK(C1141),"",VLOOKUP($C1141,Persediaan!$B$5:$Y$150,9,FALSE)*E1141)</f>
        <v/>
      </c>
    </row>
    <row r="1142" spans="1:9">
      <c r="A1142" s="27" t="str">
        <f t="shared" si="57"/>
        <v/>
      </c>
      <c r="G1142" s="36">
        <f t="shared" si="58"/>
        <v>0</v>
      </c>
      <c r="I1142" s="36" t="str">
        <f>IF(ISBLANK(C1142),"",VLOOKUP($C1142,Persediaan!$B$5:$Y$150,9,FALSE)*E1142)</f>
        <v/>
      </c>
    </row>
    <row r="1143" spans="1:9">
      <c r="A1143" s="27" t="str">
        <f t="shared" si="57"/>
        <v/>
      </c>
      <c r="G1143" s="36">
        <f t="shared" si="58"/>
        <v>0</v>
      </c>
      <c r="I1143" s="36" t="str">
        <f>IF(ISBLANK(C1143),"",VLOOKUP($C1143,Persediaan!$B$5:$Y$150,9,FALSE)*E1143)</f>
        <v/>
      </c>
    </row>
    <row r="1144" spans="1:9">
      <c r="A1144" s="27" t="str">
        <f t="shared" si="57"/>
        <v/>
      </c>
      <c r="G1144" s="36">
        <f t="shared" si="58"/>
        <v>0</v>
      </c>
      <c r="I1144" s="36" t="str">
        <f>IF(ISBLANK(C1144),"",VLOOKUP($C1144,Persediaan!$B$5:$Y$150,9,FALSE)*E1144)</f>
        <v/>
      </c>
    </row>
    <row r="1145" spans="1:9">
      <c r="A1145" s="27" t="str">
        <f t="shared" si="57"/>
        <v/>
      </c>
      <c r="G1145" s="36">
        <f t="shared" si="58"/>
        <v>0</v>
      </c>
      <c r="I1145" s="36" t="str">
        <f>IF(ISBLANK(C1145),"",VLOOKUP($C1145,Persediaan!$B$5:$Y$150,9,FALSE)*E1145)</f>
        <v/>
      </c>
    </row>
    <row r="1146" spans="1:9">
      <c r="A1146" s="27" t="str">
        <f t="shared" si="57"/>
        <v/>
      </c>
      <c r="G1146" s="36">
        <f t="shared" si="58"/>
        <v>0</v>
      </c>
      <c r="I1146" s="36" t="str">
        <f>IF(ISBLANK(C1146),"",VLOOKUP($C1146,Persediaan!$B$5:$Y$150,9,FALSE)*E1146)</f>
        <v/>
      </c>
    </row>
    <row r="1147" spans="1:9">
      <c r="A1147" s="27" t="str">
        <f t="shared" si="57"/>
        <v/>
      </c>
      <c r="G1147" s="36">
        <f t="shared" si="58"/>
        <v>0</v>
      </c>
      <c r="I1147" s="36" t="str">
        <f>IF(ISBLANK(C1147),"",VLOOKUP($C1147,Persediaan!$B$5:$Y$150,9,FALSE)*E1147)</f>
        <v/>
      </c>
    </row>
    <row r="1148" spans="1:9">
      <c r="A1148" s="27" t="str">
        <f t="shared" si="57"/>
        <v/>
      </c>
      <c r="G1148" s="36">
        <f t="shared" si="58"/>
        <v>0</v>
      </c>
      <c r="I1148" s="36" t="str">
        <f>IF(ISBLANK(C1148),"",VLOOKUP($C1148,Persediaan!$B$5:$Y$150,9,FALSE)*E1148)</f>
        <v/>
      </c>
    </row>
    <row r="1149" spans="1:9">
      <c r="A1149" s="27" t="str">
        <f t="shared" si="57"/>
        <v/>
      </c>
      <c r="G1149" s="36">
        <f t="shared" si="58"/>
        <v>0</v>
      </c>
      <c r="I1149" s="36" t="str">
        <f>IF(ISBLANK(C1149),"",VLOOKUP($C1149,Persediaan!$B$5:$Y$150,9,FALSE)*E1149)</f>
        <v/>
      </c>
    </row>
    <row r="1150" spans="1:9">
      <c r="A1150" s="27" t="str">
        <f t="shared" si="57"/>
        <v/>
      </c>
      <c r="G1150" s="36">
        <f t="shared" si="58"/>
        <v>0</v>
      </c>
      <c r="I1150" s="36" t="str">
        <f>IF(ISBLANK(C1150),"",VLOOKUP($C1150,Persediaan!$B$5:$Y$150,9,FALSE)*E1150)</f>
        <v/>
      </c>
    </row>
    <row r="1151" spans="1:9">
      <c r="A1151" s="27" t="str">
        <f t="shared" si="57"/>
        <v/>
      </c>
      <c r="G1151" s="36">
        <f t="shared" si="58"/>
        <v>0</v>
      </c>
      <c r="I1151" s="36" t="str">
        <f>IF(ISBLANK(C1151),"",VLOOKUP($C1151,Persediaan!$B$5:$Y$150,9,FALSE)*E1151)</f>
        <v/>
      </c>
    </row>
    <row r="1152" spans="1:9">
      <c r="A1152" s="27" t="str">
        <f t="shared" si="57"/>
        <v/>
      </c>
      <c r="G1152" s="36">
        <f t="shared" si="58"/>
        <v>0</v>
      </c>
      <c r="I1152" s="36" t="str">
        <f>IF(ISBLANK(C1152),"",VLOOKUP($C1152,Persediaan!$B$5:$Y$150,9,FALSE)*E1152)</f>
        <v/>
      </c>
    </row>
    <row r="1153" spans="1:9">
      <c r="A1153" s="27" t="str">
        <f t="shared" si="57"/>
        <v/>
      </c>
      <c r="G1153" s="36">
        <f t="shared" si="58"/>
        <v>0</v>
      </c>
      <c r="I1153" s="36" t="str">
        <f>IF(ISBLANK(C1153),"",VLOOKUP($C1153,Persediaan!$B$5:$Y$150,9,FALSE)*E1153)</f>
        <v/>
      </c>
    </row>
    <row r="1154" spans="1:9">
      <c r="A1154" s="27" t="str">
        <f t="shared" si="57"/>
        <v/>
      </c>
      <c r="G1154" s="36">
        <f t="shared" si="58"/>
        <v>0</v>
      </c>
      <c r="I1154" s="36" t="str">
        <f>IF(ISBLANK(C1154),"",VLOOKUP($C1154,Persediaan!$B$5:$Y$150,9,FALSE)*E1154)</f>
        <v/>
      </c>
    </row>
    <row r="1155" spans="1:9">
      <c r="A1155" s="27" t="str">
        <f t="shared" si="57"/>
        <v/>
      </c>
      <c r="G1155" s="36">
        <f t="shared" si="58"/>
        <v>0</v>
      </c>
      <c r="I1155" s="36" t="str">
        <f>IF(ISBLANK(C1155),"",VLOOKUP($C1155,Persediaan!$B$5:$Y$150,9,FALSE)*E1155)</f>
        <v/>
      </c>
    </row>
    <row r="1156" spans="1:9">
      <c r="A1156" s="27" t="str">
        <f t="shared" si="57"/>
        <v/>
      </c>
      <c r="G1156" s="36">
        <f t="shared" si="58"/>
        <v>0</v>
      </c>
      <c r="I1156" s="36" t="str">
        <f>IF(ISBLANK(C1156),"",VLOOKUP($C1156,Persediaan!$B$5:$Y$150,9,FALSE)*E1156)</f>
        <v/>
      </c>
    </row>
    <row r="1157" spans="1:9">
      <c r="A1157" s="27" t="str">
        <f t="shared" si="57"/>
        <v/>
      </c>
      <c r="G1157" s="36">
        <f t="shared" si="58"/>
        <v>0</v>
      </c>
      <c r="I1157" s="36" t="str">
        <f>IF(ISBLANK(C1157),"",VLOOKUP($C1157,Persediaan!$B$5:$Y$150,9,FALSE)*E1157)</f>
        <v/>
      </c>
    </row>
    <row r="1158" spans="1:9">
      <c r="A1158" s="27" t="str">
        <f t="shared" ref="A1158:A1221" si="59">IF(ISBLANK(B1158),"",A1157+1)</f>
        <v/>
      </c>
      <c r="G1158" s="36">
        <f t="shared" si="58"/>
        <v>0</v>
      </c>
      <c r="I1158" s="36" t="str">
        <f>IF(ISBLANK(C1158),"",VLOOKUP($C1158,Persediaan!$B$5:$Y$150,9,FALSE)*E1158)</f>
        <v/>
      </c>
    </row>
    <row r="1159" spans="1:9">
      <c r="A1159" s="27" t="str">
        <f t="shared" si="59"/>
        <v/>
      </c>
      <c r="G1159" s="36">
        <f t="shared" si="58"/>
        <v>0</v>
      </c>
      <c r="I1159" s="36" t="str">
        <f>IF(ISBLANK(C1159),"",VLOOKUP($C1159,Persediaan!$B$5:$Y$150,9,FALSE)*E1159)</f>
        <v/>
      </c>
    </row>
    <row r="1160" spans="1:9">
      <c r="A1160" s="27" t="str">
        <f t="shared" si="59"/>
        <v/>
      </c>
      <c r="G1160" s="36">
        <f t="shared" si="58"/>
        <v>0</v>
      </c>
      <c r="I1160" s="36" t="str">
        <f>IF(ISBLANK(C1160),"",VLOOKUP($C1160,Persediaan!$B$5:$Y$150,9,FALSE)*E1160)</f>
        <v/>
      </c>
    </row>
    <row r="1161" spans="1:9">
      <c r="A1161" s="27" t="str">
        <f t="shared" si="59"/>
        <v/>
      </c>
      <c r="G1161" s="36">
        <f t="shared" si="58"/>
        <v>0</v>
      </c>
      <c r="I1161" s="36" t="str">
        <f>IF(ISBLANK(C1161),"",VLOOKUP($C1161,Persediaan!$B$5:$Y$150,9,FALSE)*E1161)</f>
        <v/>
      </c>
    </row>
    <row r="1162" spans="1:9">
      <c r="A1162" s="27" t="str">
        <f t="shared" si="59"/>
        <v/>
      </c>
      <c r="G1162" s="36">
        <f t="shared" si="58"/>
        <v>0</v>
      </c>
      <c r="I1162" s="36" t="str">
        <f>IF(ISBLANK(C1162),"",VLOOKUP($C1162,Persediaan!$B$5:$Y$150,9,FALSE)*E1162)</f>
        <v/>
      </c>
    </row>
    <row r="1163" spans="1:9">
      <c r="A1163" s="27" t="str">
        <f t="shared" si="59"/>
        <v/>
      </c>
      <c r="G1163" s="36">
        <f t="shared" si="58"/>
        <v>0</v>
      </c>
      <c r="I1163" s="36" t="str">
        <f>IF(ISBLANK(C1163),"",VLOOKUP($C1163,Persediaan!$B$5:$Y$150,9,FALSE)*E1163)</f>
        <v/>
      </c>
    </row>
    <row r="1164" spans="1:9">
      <c r="A1164" s="27" t="str">
        <f t="shared" si="59"/>
        <v/>
      </c>
      <c r="G1164" s="36">
        <f t="shared" si="58"/>
        <v>0</v>
      </c>
      <c r="I1164" s="36" t="str">
        <f>IF(ISBLANK(C1164),"",VLOOKUP($C1164,Persediaan!$B$5:$Y$150,9,FALSE)*E1164)</f>
        <v/>
      </c>
    </row>
    <row r="1165" spans="1:9">
      <c r="A1165" s="27" t="str">
        <f t="shared" si="59"/>
        <v/>
      </c>
      <c r="G1165" s="36">
        <f t="shared" si="58"/>
        <v>0</v>
      </c>
      <c r="I1165" s="36" t="str">
        <f>IF(ISBLANK(C1165),"",VLOOKUP($C1165,Persediaan!$B$5:$Y$150,9,FALSE)*E1165)</f>
        <v/>
      </c>
    </row>
    <row r="1166" spans="1:9">
      <c r="A1166" s="27" t="str">
        <f t="shared" si="59"/>
        <v/>
      </c>
      <c r="G1166" s="36">
        <f t="shared" si="58"/>
        <v>0</v>
      </c>
      <c r="I1166" s="36" t="str">
        <f>IF(ISBLANK(C1166),"",VLOOKUP($C1166,Persediaan!$B$5:$Y$150,9,FALSE)*E1166)</f>
        <v/>
      </c>
    </row>
    <row r="1167" spans="1:9">
      <c r="A1167" s="27" t="str">
        <f t="shared" si="59"/>
        <v/>
      </c>
      <c r="G1167" s="36">
        <f t="shared" si="58"/>
        <v>0</v>
      </c>
      <c r="I1167" s="36" t="str">
        <f>IF(ISBLANK(C1167),"",VLOOKUP($C1167,Persediaan!$B$5:$Y$150,9,FALSE)*E1167)</f>
        <v/>
      </c>
    </row>
    <row r="1168" spans="1:9">
      <c r="A1168" s="27" t="str">
        <f t="shared" si="59"/>
        <v/>
      </c>
      <c r="G1168" s="36">
        <f t="shared" si="58"/>
        <v>0</v>
      </c>
      <c r="I1168" s="36" t="str">
        <f>IF(ISBLANK(C1168),"",VLOOKUP($C1168,Persediaan!$B$5:$Y$150,9,FALSE)*E1168)</f>
        <v/>
      </c>
    </row>
    <row r="1169" spans="1:9">
      <c r="A1169" s="27" t="str">
        <f t="shared" si="59"/>
        <v/>
      </c>
      <c r="G1169" s="36">
        <f t="shared" si="58"/>
        <v>0</v>
      </c>
      <c r="I1169" s="36" t="str">
        <f>IF(ISBLANK(C1169),"",VLOOKUP($C1169,Persediaan!$B$5:$Y$150,9,FALSE)*E1169)</f>
        <v/>
      </c>
    </row>
    <row r="1170" spans="1:9">
      <c r="A1170" s="27" t="str">
        <f t="shared" si="59"/>
        <v/>
      </c>
      <c r="G1170" s="36">
        <f t="shared" si="58"/>
        <v>0</v>
      </c>
      <c r="I1170" s="36" t="str">
        <f>IF(ISBLANK(C1170),"",VLOOKUP($C1170,Persediaan!$B$5:$Y$150,9,FALSE)*E1170)</f>
        <v/>
      </c>
    </row>
    <row r="1171" spans="1:9">
      <c r="A1171" s="27" t="str">
        <f t="shared" si="59"/>
        <v/>
      </c>
      <c r="G1171" s="36">
        <f t="shared" si="58"/>
        <v>0</v>
      </c>
      <c r="I1171" s="36" t="str">
        <f>IF(ISBLANK(C1171),"",VLOOKUP($C1171,Persediaan!$B$5:$Y$150,9,FALSE)*E1171)</f>
        <v/>
      </c>
    </row>
    <row r="1172" spans="1:9">
      <c r="A1172" s="27" t="str">
        <f t="shared" si="59"/>
        <v/>
      </c>
      <c r="G1172" s="36">
        <f t="shared" si="58"/>
        <v>0</v>
      </c>
      <c r="I1172" s="36" t="str">
        <f>IF(ISBLANK(C1172),"",VLOOKUP($C1172,Persediaan!$B$5:$Y$150,9,FALSE)*E1172)</f>
        <v/>
      </c>
    </row>
    <row r="1173" spans="1:9">
      <c r="A1173" s="27" t="str">
        <f t="shared" si="59"/>
        <v/>
      </c>
      <c r="G1173" s="36">
        <f t="shared" si="58"/>
        <v>0</v>
      </c>
      <c r="I1173" s="36" t="str">
        <f>IF(ISBLANK(C1173),"",VLOOKUP($C1173,Persediaan!$B$5:$Y$150,9,FALSE)*E1173)</f>
        <v/>
      </c>
    </row>
    <row r="1174" spans="1:9">
      <c r="A1174" s="27" t="str">
        <f t="shared" si="59"/>
        <v/>
      </c>
      <c r="G1174" s="36">
        <f t="shared" si="58"/>
        <v>0</v>
      </c>
      <c r="I1174" s="36" t="str">
        <f>IF(ISBLANK(C1174),"",VLOOKUP($C1174,Persediaan!$B$5:$Y$150,9,FALSE)*E1174)</f>
        <v/>
      </c>
    </row>
    <row r="1175" spans="1:9">
      <c r="A1175" s="27" t="str">
        <f t="shared" si="59"/>
        <v/>
      </c>
      <c r="G1175" s="36">
        <f t="shared" si="58"/>
        <v>0</v>
      </c>
      <c r="I1175" s="36" t="str">
        <f>IF(ISBLANK(C1175),"",VLOOKUP($C1175,Persediaan!$B$5:$Y$150,9,FALSE)*E1175)</f>
        <v/>
      </c>
    </row>
    <row r="1176" spans="1:9">
      <c r="A1176" s="27" t="str">
        <f t="shared" si="59"/>
        <v/>
      </c>
      <c r="G1176" s="36">
        <f t="shared" si="58"/>
        <v>0</v>
      </c>
      <c r="I1176" s="36" t="str">
        <f>IF(ISBLANK(C1176),"",VLOOKUP($C1176,Persediaan!$B$5:$Y$150,9,FALSE)*E1176)</f>
        <v/>
      </c>
    </row>
    <row r="1177" spans="1:9">
      <c r="A1177" s="27" t="str">
        <f t="shared" si="59"/>
        <v/>
      </c>
      <c r="G1177" s="36">
        <f t="shared" si="58"/>
        <v>0</v>
      </c>
      <c r="I1177" s="36" t="str">
        <f>IF(ISBLANK(C1177),"",VLOOKUP($C1177,Persediaan!$B$5:$Y$150,9,FALSE)*E1177)</f>
        <v/>
      </c>
    </row>
    <row r="1178" spans="1:9">
      <c r="A1178" s="27" t="str">
        <f t="shared" si="59"/>
        <v/>
      </c>
      <c r="G1178" s="36">
        <f t="shared" si="58"/>
        <v>0</v>
      </c>
      <c r="I1178" s="36" t="str">
        <f>IF(ISBLANK(C1178),"",VLOOKUP($C1178,Persediaan!$B$5:$Y$150,9,FALSE)*E1178)</f>
        <v/>
      </c>
    </row>
    <row r="1179" spans="1:9">
      <c r="A1179" s="27" t="str">
        <f t="shared" si="59"/>
        <v/>
      </c>
      <c r="G1179" s="36">
        <f t="shared" si="58"/>
        <v>0</v>
      </c>
      <c r="I1179" s="36" t="str">
        <f>IF(ISBLANK(C1179),"",VLOOKUP($C1179,Persediaan!$B$5:$Y$150,9,FALSE)*E1179)</f>
        <v/>
      </c>
    </row>
    <row r="1180" spans="1:9">
      <c r="A1180" s="27" t="str">
        <f t="shared" si="59"/>
        <v/>
      </c>
      <c r="G1180" s="36">
        <f t="shared" si="58"/>
        <v>0</v>
      </c>
      <c r="I1180" s="36" t="str">
        <f>IF(ISBLANK(C1180),"",VLOOKUP($C1180,Persediaan!$B$5:$Y$150,9,FALSE)*E1180)</f>
        <v/>
      </c>
    </row>
    <row r="1181" spans="1:9">
      <c r="A1181" s="27" t="str">
        <f t="shared" si="59"/>
        <v/>
      </c>
      <c r="G1181" s="36">
        <f t="shared" si="58"/>
        <v>0</v>
      </c>
      <c r="I1181" s="36" t="str">
        <f>IF(ISBLANK(C1181),"",VLOOKUP($C1181,Persediaan!$B$5:$Y$150,9,FALSE)*E1181)</f>
        <v/>
      </c>
    </row>
    <row r="1182" spans="1:9">
      <c r="A1182" s="27" t="str">
        <f t="shared" si="59"/>
        <v/>
      </c>
      <c r="G1182" s="36">
        <f t="shared" si="58"/>
        <v>0</v>
      </c>
      <c r="I1182" s="36" t="str">
        <f>IF(ISBLANK(C1182),"",VLOOKUP($C1182,Persediaan!$B$5:$Y$150,9,FALSE)*E1182)</f>
        <v/>
      </c>
    </row>
    <row r="1183" spans="1:9">
      <c r="A1183" s="27" t="str">
        <f t="shared" si="59"/>
        <v/>
      </c>
      <c r="G1183" s="36">
        <f t="shared" si="58"/>
        <v>0</v>
      </c>
      <c r="I1183" s="36" t="str">
        <f>IF(ISBLANK(C1183),"",VLOOKUP($C1183,Persediaan!$B$5:$Y$150,9,FALSE)*E1183)</f>
        <v/>
      </c>
    </row>
    <row r="1184" spans="1:9">
      <c r="A1184" s="27" t="str">
        <f t="shared" si="59"/>
        <v/>
      </c>
      <c r="G1184" s="36">
        <f t="shared" ref="G1184:G1247" si="60">E1184*F1184</f>
        <v>0</v>
      </c>
      <c r="I1184" s="36" t="str">
        <f>IF(ISBLANK(C1184),"",VLOOKUP($C1184,Persediaan!$B$5:$Y$150,9,FALSE)*E1184)</f>
        <v/>
      </c>
    </row>
    <row r="1185" spans="1:9">
      <c r="A1185" s="27" t="str">
        <f t="shared" si="59"/>
        <v/>
      </c>
      <c r="G1185" s="36">
        <f t="shared" si="60"/>
        <v>0</v>
      </c>
      <c r="I1185" s="36" t="str">
        <f>IF(ISBLANK(C1185),"",VLOOKUP($C1185,Persediaan!$B$5:$Y$150,9,FALSE)*E1185)</f>
        <v/>
      </c>
    </row>
    <row r="1186" spans="1:9">
      <c r="A1186" s="27" t="str">
        <f t="shared" si="59"/>
        <v/>
      </c>
      <c r="G1186" s="36">
        <f t="shared" si="60"/>
        <v>0</v>
      </c>
      <c r="I1186" s="36" t="str">
        <f>IF(ISBLANK(C1186),"",VLOOKUP($C1186,Persediaan!$B$5:$Y$150,9,FALSE)*E1186)</f>
        <v/>
      </c>
    </row>
    <row r="1187" spans="1:9">
      <c r="A1187" s="27" t="str">
        <f t="shared" si="59"/>
        <v/>
      </c>
      <c r="G1187" s="36">
        <f t="shared" si="60"/>
        <v>0</v>
      </c>
      <c r="I1187" s="36" t="str">
        <f>IF(ISBLANK(C1187),"",VLOOKUP($C1187,Persediaan!$B$5:$Y$150,9,FALSE)*E1187)</f>
        <v/>
      </c>
    </row>
    <row r="1188" spans="1:9">
      <c r="A1188" s="27" t="str">
        <f t="shared" si="59"/>
        <v/>
      </c>
      <c r="G1188" s="36">
        <f t="shared" si="60"/>
        <v>0</v>
      </c>
      <c r="I1188" s="36" t="str">
        <f>IF(ISBLANK(C1188),"",VLOOKUP($C1188,Persediaan!$B$5:$Y$150,9,FALSE)*E1188)</f>
        <v/>
      </c>
    </row>
    <row r="1189" spans="1:9">
      <c r="A1189" s="27" t="str">
        <f t="shared" si="59"/>
        <v/>
      </c>
      <c r="G1189" s="36">
        <f t="shared" si="60"/>
        <v>0</v>
      </c>
      <c r="I1189" s="36" t="str">
        <f>IF(ISBLANK(C1189),"",VLOOKUP($C1189,Persediaan!$B$5:$Y$150,9,FALSE)*E1189)</f>
        <v/>
      </c>
    </row>
    <row r="1190" spans="1:9">
      <c r="A1190" s="27" t="str">
        <f t="shared" si="59"/>
        <v/>
      </c>
      <c r="G1190" s="36">
        <f t="shared" si="60"/>
        <v>0</v>
      </c>
      <c r="I1190" s="36" t="str">
        <f>IF(ISBLANK(C1190),"",VLOOKUP($C1190,Persediaan!$B$5:$Y$150,9,FALSE)*E1190)</f>
        <v/>
      </c>
    </row>
    <row r="1191" spans="1:9">
      <c r="A1191" s="27" t="str">
        <f t="shared" si="59"/>
        <v/>
      </c>
      <c r="G1191" s="36">
        <f t="shared" si="60"/>
        <v>0</v>
      </c>
      <c r="I1191" s="36" t="str">
        <f>IF(ISBLANK(C1191),"",VLOOKUP($C1191,Persediaan!$B$5:$Y$150,9,FALSE)*E1191)</f>
        <v/>
      </c>
    </row>
    <row r="1192" spans="1:9">
      <c r="A1192" s="27" t="str">
        <f t="shared" si="59"/>
        <v/>
      </c>
      <c r="G1192" s="36">
        <f t="shared" si="60"/>
        <v>0</v>
      </c>
      <c r="I1192" s="36" t="str">
        <f>IF(ISBLANK(C1192),"",VLOOKUP($C1192,Persediaan!$B$5:$Y$150,9,FALSE)*E1192)</f>
        <v/>
      </c>
    </row>
    <row r="1193" spans="1:9">
      <c r="A1193" s="27" t="str">
        <f t="shared" si="59"/>
        <v/>
      </c>
      <c r="G1193" s="36">
        <f t="shared" si="60"/>
        <v>0</v>
      </c>
      <c r="I1193" s="36" t="str">
        <f>IF(ISBLANK(C1193),"",VLOOKUP($C1193,Persediaan!$B$5:$Y$150,9,FALSE)*E1193)</f>
        <v/>
      </c>
    </row>
    <row r="1194" spans="1:9">
      <c r="A1194" s="27" t="str">
        <f t="shared" si="59"/>
        <v/>
      </c>
      <c r="G1194" s="36">
        <f t="shared" si="60"/>
        <v>0</v>
      </c>
      <c r="I1194" s="36" t="str">
        <f>IF(ISBLANK(C1194),"",VLOOKUP($C1194,Persediaan!$B$5:$Y$150,9,FALSE)*E1194)</f>
        <v/>
      </c>
    </row>
    <row r="1195" spans="1:9">
      <c r="A1195" s="27" t="str">
        <f t="shared" si="59"/>
        <v/>
      </c>
      <c r="G1195" s="36">
        <f t="shared" si="60"/>
        <v>0</v>
      </c>
      <c r="I1195" s="36" t="str">
        <f>IF(ISBLANK(C1195),"",VLOOKUP($C1195,Persediaan!$B$5:$Y$150,9,FALSE)*E1195)</f>
        <v/>
      </c>
    </row>
    <row r="1196" spans="1:9">
      <c r="A1196" s="27" t="str">
        <f t="shared" si="59"/>
        <v/>
      </c>
      <c r="G1196" s="36">
        <f t="shared" si="60"/>
        <v>0</v>
      </c>
      <c r="I1196" s="36" t="str">
        <f>IF(ISBLANK(C1196),"",VLOOKUP($C1196,Persediaan!$B$5:$Y$150,9,FALSE)*E1196)</f>
        <v/>
      </c>
    </row>
    <row r="1197" spans="1:9">
      <c r="A1197" s="27" t="str">
        <f t="shared" si="59"/>
        <v/>
      </c>
      <c r="G1197" s="36">
        <f t="shared" si="60"/>
        <v>0</v>
      </c>
      <c r="I1197" s="36" t="str">
        <f>IF(ISBLANK(C1197),"",VLOOKUP($C1197,Persediaan!$B$5:$Y$150,9,FALSE)*E1197)</f>
        <v/>
      </c>
    </row>
    <row r="1198" spans="1:9">
      <c r="A1198" s="27" t="str">
        <f t="shared" si="59"/>
        <v/>
      </c>
      <c r="G1198" s="36">
        <f t="shared" si="60"/>
        <v>0</v>
      </c>
      <c r="I1198" s="36" t="str">
        <f>IF(ISBLANK(C1198),"",VLOOKUP($C1198,Persediaan!$B$5:$Y$150,9,FALSE)*E1198)</f>
        <v/>
      </c>
    </row>
    <row r="1199" spans="1:9">
      <c r="A1199" s="27" t="str">
        <f t="shared" si="59"/>
        <v/>
      </c>
      <c r="G1199" s="36">
        <f t="shared" si="60"/>
        <v>0</v>
      </c>
      <c r="I1199" s="36" t="str">
        <f>IF(ISBLANK(C1199),"",VLOOKUP($C1199,Persediaan!$B$5:$Y$150,9,FALSE)*E1199)</f>
        <v/>
      </c>
    </row>
    <row r="1200" spans="1:9">
      <c r="A1200" s="27" t="str">
        <f t="shared" si="59"/>
        <v/>
      </c>
      <c r="G1200" s="36">
        <f t="shared" si="60"/>
        <v>0</v>
      </c>
      <c r="I1200" s="36" t="str">
        <f>IF(ISBLANK(C1200),"",VLOOKUP($C1200,Persediaan!$B$5:$Y$150,9,FALSE)*E1200)</f>
        <v/>
      </c>
    </row>
    <row r="1201" spans="1:9">
      <c r="A1201" s="27" t="str">
        <f t="shared" si="59"/>
        <v/>
      </c>
      <c r="G1201" s="36">
        <f t="shared" si="60"/>
        <v>0</v>
      </c>
      <c r="I1201" s="36" t="str">
        <f>IF(ISBLANK(C1201),"",VLOOKUP($C1201,Persediaan!$B$5:$Y$150,9,FALSE)*E1201)</f>
        <v/>
      </c>
    </row>
    <row r="1202" spans="1:9">
      <c r="A1202" s="27" t="str">
        <f t="shared" si="59"/>
        <v/>
      </c>
      <c r="G1202" s="36">
        <f t="shared" si="60"/>
        <v>0</v>
      </c>
      <c r="I1202" s="36" t="str">
        <f>IF(ISBLANK(C1202),"",VLOOKUP($C1202,Persediaan!$B$5:$Y$150,9,FALSE)*E1202)</f>
        <v/>
      </c>
    </row>
    <row r="1203" spans="1:9">
      <c r="A1203" s="27" t="str">
        <f t="shared" si="59"/>
        <v/>
      </c>
      <c r="G1203" s="36">
        <f t="shared" si="60"/>
        <v>0</v>
      </c>
      <c r="I1203" s="36" t="str">
        <f>IF(ISBLANK(C1203),"",VLOOKUP($C1203,Persediaan!$B$5:$Y$150,9,FALSE)*E1203)</f>
        <v/>
      </c>
    </row>
    <row r="1204" spans="1:9">
      <c r="A1204" s="27" t="str">
        <f t="shared" si="59"/>
        <v/>
      </c>
      <c r="G1204" s="36">
        <f t="shared" si="60"/>
        <v>0</v>
      </c>
      <c r="I1204" s="36" t="str">
        <f>IF(ISBLANK(C1204),"",VLOOKUP($C1204,Persediaan!$B$5:$Y$150,9,FALSE)*E1204)</f>
        <v/>
      </c>
    </row>
    <row r="1205" spans="1:9">
      <c r="A1205" s="27" t="str">
        <f t="shared" si="59"/>
        <v/>
      </c>
      <c r="G1205" s="36">
        <f t="shared" si="60"/>
        <v>0</v>
      </c>
      <c r="I1205" s="36" t="str">
        <f>IF(ISBLANK(C1205),"",VLOOKUP($C1205,Persediaan!$B$5:$Y$150,9,FALSE)*E1205)</f>
        <v/>
      </c>
    </row>
    <row r="1206" spans="1:9">
      <c r="A1206" s="27" t="str">
        <f t="shared" si="59"/>
        <v/>
      </c>
      <c r="G1206" s="36">
        <f t="shared" si="60"/>
        <v>0</v>
      </c>
      <c r="I1206" s="36" t="str">
        <f>IF(ISBLANK(C1206),"",VLOOKUP($C1206,Persediaan!$B$5:$Y$150,9,FALSE)*E1206)</f>
        <v/>
      </c>
    </row>
    <row r="1207" spans="1:9">
      <c r="A1207" s="27" t="str">
        <f t="shared" si="59"/>
        <v/>
      </c>
      <c r="G1207" s="36">
        <f t="shared" si="60"/>
        <v>0</v>
      </c>
      <c r="I1207" s="36" t="str">
        <f>IF(ISBLANK(C1207),"",VLOOKUP($C1207,Persediaan!$B$5:$Y$150,9,FALSE)*E1207)</f>
        <v/>
      </c>
    </row>
    <row r="1208" spans="1:9">
      <c r="A1208" s="27" t="str">
        <f t="shared" si="59"/>
        <v/>
      </c>
      <c r="G1208" s="36">
        <f t="shared" si="60"/>
        <v>0</v>
      </c>
      <c r="I1208" s="36" t="str">
        <f>IF(ISBLANK(C1208),"",VLOOKUP($C1208,Persediaan!$B$5:$Y$150,9,FALSE)*E1208)</f>
        <v/>
      </c>
    </row>
    <row r="1209" spans="1:9">
      <c r="A1209" s="27" t="str">
        <f t="shared" si="59"/>
        <v/>
      </c>
      <c r="G1209" s="36">
        <f t="shared" si="60"/>
        <v>0</v>
      </c>
      <c r="I1209" s="36" t="str">
        <f>IF(ISBLANK(C1209),"",VLOOKUP($C1209,Persediaan!$B$5:$Y$150,9,FALSE)*E1209)</f>
        <v/>
      </c>
    </row>
    <row r="1210" spans="1:9">
      <c r="A1210" s="27" t="str">
        <f t="shared" si="59"/>
        <v/>
      </c>
      <c r="G1210" s="36">
        <f t="shared" si="60"/>
        <v>0</v>
      </c>
      <c r="I1210" s="36" t="str">
        <f>IF(ISBLANK(C1210),"",VLOOKUP($C1210,Persediaan!$B$5:$Y$150,9,FALSE)*E1210)</f>
        <v/>
      </c>
    </row>
    <row r="1211" spans="1:9">
      <c r="A1211" s="27" t="str">
        <f t="shared" si="59"/>
        <v/>
      </c>
      <c r="G1211" s="36">
        <f t="shared" si="60"/>
        <v>0</v>
      </c>
      <c r="I1211" s="36" t="str">
        <f>IF(ISBLANK(C1211),"",VLOOKUP($C1211,Persediaan!$B$5:$Y$150,9,FALSE)*E1211)</f>
        <v/>
      </c>
    </row>
    <row r="1212" spans="1:9">
      <c r="A1212" s="27" t="str">
        <f t="shared" si="59"/>
        <v/>
      </c>
      <c r="G1212" s="36">
        <f t="shared" si="60"/>
        <v>0</v>
      </c>
      <c r="I1212" s="36" t="str">
        <f>IF(ISBLANK(C1212),"",VLOOKUP($C1212,Persediaan!$B$5:$Y$150,9,FALSE)*E1212)</f>
        <v/>
      </c>
    </row>
    <row r="1213" spans="1:9">
      <c r="A1213" s="27" t="str">
        <f t="shared" si="59"/>
        <v/>
      </c>
      <c r="G1213" s="36">
        <f t="shared" si="60"/>
        <v>0</v>
      </c>
      <c r="I1213" s="36" t="str">
        <f>IF(ISBLANK(C1213),"",VLOOKUP($C1213,Persediaan!$B$5:$Y$150,9,FALSE)*E1213)</f>
        <v/>
      </c>
    </row>
    <row r="1214" spans="1:9">
      <c r="A1214" s="27" t="str">
        <f t="shared" si="59"/>
        <v/>
      </c>
      <c r="G1214" s="36">
        <f t="shared" si="60"/>
        <v>0</v>
      </c>
      <c r="I1214" s="36" t="str">
        <f>IF(ISBLANK(C1214),"",VLOOKUP($C1214,Persediaan!$B$5:$Y$150,9,FALSE)*E1214)</f>
        <v/>
      </c>
    </row>
    <row r="1215" spans="1:9">
      <c r="A1215" s="27" t="str">
        <f t="shared" si="59"/>
        <v/>
      </c>
      <c r="G1215" s="36">
        <f t="shared" si="60"/>
        <v>0</v>
      </c>
      <c r="I1215" s="36" t="str">
        <f>IF(ISBLANK(C1215),"",VLOOKUP($C1215,Persediaan!$B$5:$Y$150,9,FALSE)*E1215)</f>
        <v/>
      </c>
    </row>
    <row r="1216" spans="1:9">
      <c r="A1216" s="27" t="str">
        <f t="shared" si="59"/>
        <v/>
      </c>
      <c r="G1216" s="36">
        <f t="shared" si="60"/>
        <v>0</v>
      </c>
      <c r="I1216" s="36" t="str">
        <f>IF(ISBLANK(C1216),"",VLOOKUP($C1216,Persediaan!$B$5:$Y$150,9,FALSE)*E1216)</f>
        <v/>
      </c>
    </row>
    <row r="1217" spans="1:9">
      <c r="A1217" s="27" t="str">
        <f t="shared" si="59"/>
        <v/>
      </c>
      <c r="G1217" s="36">
        <f t="shared" si="60"/>
        <v>0</v>
      </c>
      <c r="I1217" s="36" t="str">
        <f>IF(ISBLANK(C1217),"",VLOOKUP($C1217,Persediaan!$B$5:$Y$150,9,FALSE)*E1217)</f>
        <v/>
      </c>
    </row>
    <row r="1218" spans="1:9">
      <c r="A1218" s="27" t="str">
        <f t="shared" si="59"/>
        <v/>
      </c>
      <c r="G1218" s="36">
        <f t="shared" si="60"/>
        <v>0</v>
      </c>
      <c r="I1218" s="36" t="str">
        <f>IF(ISBLANK(C1218),"",VLOOKUP($C1218,Persediaan!$B$5:$Y$150,9,FALSE)*E1218)</f>
        <v/>
      </c>
    </row>
    <row r="1219" spans="1:9">
      <c r="A1219" s="27" t="str">
        <f t="shared" si="59"/>
        <v/>
      </c>
      <c r="G1219" s="36">
        <f t="shared" si="60"/>
        <v>0</v>
      </c>
      <c r="I1219" s="36" t="str">
        <f>IF(ISBLANK(C1219),"",VLOOKUP($C1219,Persediaan!$B$5:$Y$150,9,FALSE)*E1219)</f>
        <v/>
      </c>
    </row>
    <row r="1220" spans="1:9">
      <c r="A1220" s="27" t="str">
        <f t="shared" si="59"/>
        <v/>
      </c>
      <c r="G1220" s="36">
        <f t="shared" si="60"/>
        <v>0</v>
      </c>
      <c r="I1220" s="36" t="str">
        <f>IF(ISBLANK(C1220),"",VLOOKUP($C1220,Persediaan!$B$5:$Y$150,9,FALSE)*E1220)</f>
        <v/>
      </c>
    </row>
    <row r="1221" spans="1:9">
      <c r="A1221" s="27" t="str">
        <f t="shared" si="59"/>
        <v/>
      </c>
      <c r="G1221" s="36">
        <f t="shared" si="60"/>
        <v>0</v>
      </c>
      <c r="I1221" s="36" t="str">
        <f>IF(ISBLANK(C1221),"",VLOOKUP($C1221,Persediaan!$B$5:$Y$150,9,FALSE)*E1221)</f>
        <v/>
      </c>
    </row>
    <row r="1222" spans="1:9">
      <c r="A1222" s="27" t="str">
        <f t="shared" ref="A1222:A1285" si="61">IF(ISBLANK(B1222),"",A1221+1)</f>
        <v/>
      </c>
      <c r="G1222" s="36">
        <f t="shared" si="60"/>
        <v>0</v>
      </c>
      <c r="I1222" s="36" t="str">
        <f>IF(ISBLANK(C1222),"",VLOOKUP($C1222,Persediaan!$B$5:$Y$150,9,FALSE)*E1222)</f>
        <v/>
      </c>
    </row>
    <row r="1223" spans="1:9">
      <c r="A1223" s="27" t="str">
        <f t="shared" si="61"/>
        <v/>
      </c>
      <c r="G1223" s="36">
        <f t="shared" si="60"/>
        <v>0</v>
      </c>
      <c r="I1223" s="36" t="str">
        <f>IF(ISBLANK(C1223),"",VLOOKUP($C1223,Persediaan!$B$5:$Y$150,9,FALSE)*E1223)</f>
        <v/>
      </c>
    </row>
    <row r="1224" spans="1:9">
      <c r="A1224" s="27" t="str">
        <f t="shared" si="61"/>
        <v/>
      </c>
      <c r="G1224" s="36">
        <f t="shared" si="60"/>
        <v>0</v>
      </c>
      <c r="I1224" s="36" t="str">
        <f>IF(ISBLANK(C1224),"",VLOOKUP($C1224,Persediaan!$B$5:$Y$150,9,FALSE)*E1224)</f>
        <v/>
      </c>
    </row>
    <row r="1225" spans="1:9">
      <c r="A1225" s="27" t="str">
        <f t="shared" si="61"/>
        <v/>
      </c>
      <c r="G1225" s="36">
        <f t="shared" si="60"/>
        <v>0</v>
      </c>
      <c r="I1225" s="36" t="str">
        <f>IF(ISBLANK(C1225),"",VLOOKUP($C1225,Persediaan!$B$5:$Y$150,9,FALSE)*E1225)</f>
        <v/>
      </c>
    </row>
    <row r="1226" spans="1:9">
      <c r="A1226" s="27" t="str">
        <f t="shared" si="61"/>
        <v/>
      </c>
      <c r="G1226" s="36">
        <f t="shared" si="60"/>
        <v>0</v>
      </c>
      <c r="I1226" s="36" t="str">
        <f>IF(ISBLANK(C1226),"",VLOOKUP($C1226,Persediaan!$B$5:$Y$150,9,FALSE)*E1226)</f>
        <v/>
      </c>
    </row>
    <row r="1227" spans="1:9">
      <c r="A1227" s="27" t="str">
        <f t="shared" si="61"/>
        <v/>
      </c>
      <c r="G1227" s="36">
        <f t="shared" si="60"/>
        <v>0</v>
      </c>
      <c r="I1227" s="36" t="str">
        <f>IF(ISBLANK(C1227),"",VLOOKUP($C1227,Persediaan!$B$5:$Y$150,9,FALSE)*E1227)</f>
        <v/>
      </c>
    </row>
    <row r="1228" spans="1:9">
      <c r="A1228" s="27" t="str">
        <f t="shared" si="61"/>
        <v/>
      </c>
      <c r="G1228" s="36">
        <f t="shared" si="60"/>
        <v>0</v>
      </c>
      <c r="I1228" s="36" t="str">
        <f>IF(ISBLANK(C1228),"",VLOOKUP($C1228,Persediaan!$B$5:$Y$150,9,FALSE)*E1228)</f>
        <v/>
      </c>
    </row>
    <row r="1229" spans="1:9">
      <c r="A1229" s="27" t="str">
        <f t="shared" si="61"/>
        <v/>
      </c>
      <c r="G1229" s="36">
        <f t="shared" si="60"/>
        <v>0</v>
      </c>
      <c r="I1229" s="36" t="str">
        <f>IF(ISBLANK(C1229),"",VLOOKUP($C1229,Persediaan!$B$5:$Y$150,9,FALSE)*E1229)</f>
        <v/>
      </c>
    </row>
    <row r="1230" spans="1:9">
      <c r="A1230" s="27" t="str">
        <f t="shared" si="61"/>
        <v/>
      </c>
      <c r="G1230" s="36">
        <f t="shared" si="60"/>
        <v>0</v>
      </c>
      <c r="I1230" s="36" t="str">
        <f>IF(ISBLANK(C1230),"",VLOOKUP($C1230,Persediaan!$B$5:$Y$150,9,FALSE)*E1230)</f>
        <v/>
      </c>
    </row>
    <row r="1231" spans="1:9">
      <c r="A1231" s="27" t="str">
        <f t="shared" si="61"/>
        <v/>
      </c>
      <c r="G1231" s="36">
        <f t="shared" si="60"/>
        <v>0</v>
      </c>
      <c r="I1231" s="36" t="str">
        <f>IF(ISBLANK(C1231),"",VLOOKUP($C1231,Persediaan!$B$5:$Y$150,9,FALSE)*E1231)</f>
        <v/>
      </c>
    </row>
    <row r="1232" spans="1:9">
      <c r="A1232" s="27" t="str">
        <f t="shared" si="61"/>
        <v/>
      </c>
      <c r="G1232" s="36">
        <f t="shared" si="60"/>
        <v>0</v>
      </c>
      <c r="I1232" s="36" t="str">
        <f>IF(ISBLANK(C1232),"",VLOOKUP($C1232,Persediaan!$B$5:$Y$150,9,FALSE)*E1232)</f>
        <v/>
      </c>
    </row>
    <row r="1233" spans="1:9">
      <c r="A1233" s="27" t="str">
        <f t="shared" si="61"/>
        <v/>
      </c>
      <c r="G1233" s="36">
        <f t="shared" si="60"/>
        <v>0</v>
      </c>
      <c r="I1233" s="36" t="str">
        <f>IF(ISBLANK(C1233),"",VLOOKUP($C1233,Persediaan!$B$5:$Y$150,9,FALSE)*E1233)</f>
        <v/>
      </c>
    </row>
    <row r="1234" spans="1:9">
      <c r="A1234" s="27" t="str">
        <f t="shared" si="61"/>
        <v/>
      </c>
      <c r="G1234" s="36">
        <f t="shared" si="60"/>
        <v>0</v>
      </c>
      <c r="I1234" s="36" t="str">
        <f>IF(ISBLANK(C1234),"",VLOOKUP($C1234,Persediaan!$B$5:$Y$150,9,FALSE)*E1234)</f>
        <v/>
      </c>
    </row>
    <row r="1235" spans="1:9">
      <c r="A1235" s="27" t="str">
        <f t="shared" si="61"/>
        <v/>
      </c>
      <c r="G1235" s="36">
        <f t="shared" si="60"/>
        <v>0</v>
      </c>
      <c r="I1235" s="36" t="str">
        <f>IF(ISBLANK(C1235),"",VLOOKUP($C1235,Persediaan!$B$5:$Y$150,9,FALSE)*E1235)</f>
        <v/>
      </c>
    </row>
    <row r="1236" spans="1:9">
      <c r="A1236" s="27" t="str">
        <f t="shared" si="61"/>
        <v/>
      </c>
      <c r="G1236" s="36">
        <f t="shared" si="60"/>
        <v>0</v>
      </c>
      <c r="I1236" s="36" t="str">
        <f>IF(ISBLANK(C1236),"",VLOOKUP($C1236,Persediaan!$B$5:$Y$150,9,FALSE)*E1236)</f>
        <v/>
      </c>
    </row>
    <row r="1237" spans="1:9">
      <c r="A1237" s="27" t="str">
        <f t="shared" si="61"/>
        <v/>
      </c>
      <c r="G1237" s="36">
        <f t="shared" si="60"/>
        <v>0</v>
      </c>
      <c r="I1237" s="36" t="str">
        <f>IF(ISBLANK(C1237),"",VLOOKUP($C1237,Persediaan!$B$5:$Y$150,9,FALSE)*E1237)</f>
        <v/>
      </c>
    </row>
    <row r="1238" spans="1:9">
      <c r="A1238" s="27" t="str">
        <f t="shared" si="61"/>
        <v/>
      </c>
      <c r="G1238" s="36">
        <f t="shared" si="60"/>
        <v>0</v>
      </c>
      <c r="I1238" s="36" t="str">
        <f>IF(ISBLANK(C1238),"",VLOOKUP($C1238,Persediaan!$B$5:$Y$150,9,FALSE)*E1238)</f>
        <v/>
      </c>
    </row>
    <row r="1239" spans="1:9">
      <c r="A1239" s="27" t="str">
        <f t="shared" si="61"/>
        <v/>
      </c>
      <c r="G1239" s="36">
        <f t="shared" si="60"/>
        <v>0</v>
      </c>
      <c r="I1239" s="36" t="str">
        <f>IF(ISBLANK(C1239),"",VLOOKUP($C1239,Persediaan!$B$5:$Y$150,9,FALSE)*E1239)</f>
        <v/>
      </c>
    </row>
    <row r="1240" spans="1:9">
      <c r="A1240" s="27" t="str">
        <f t="shared" si="61"/>
        <v/>
      </c>
      <c r="G1240" s="36">
        <f t="shared" si="60"/>
        <v>0</v>
      </c>
      <c r="I1240" s="36" t="str">
        <f>IF(ISBLANK(C1240),"",VLOOKUP($C1240,Persediaan!$B$5:$Y$150,9,FALSE)*E1240)</f>
        <v/>
      </c>
    </row>
    <row r="1241" spans="1:9">
      <c r="A1241" s="27" t="str">
        <f t="shared" si="61"/>
        <v/>
      </c>
      <c r="G1241" s="36">
        <f t="shared" si="60"/>
        <v>0</v>
      </c>
      <c r="I1241" s="36" t="str">
        <f>IF(ISBLANK(C1241),"",VLOOKUP($C1241,Persediaan!$B$5:$Y$150,9,FALSE)*E1241)</f>
        <v/>
      </c>
    </row>
    <row r="1242" spans="1:9">
      <c r="A1242" s="27" t="str">
        <f t="shared" si="61"/>
        <v/>
      </c>
      <c r="G1242" s="36">
        <f t="shared" si="60"/>
        <v>0</v>
      </c>
      <c r="I1242" s="36" t="str">
        <f>IF(ISBLANK(C1242),"",VLOOKUP($C1242,Persediaan!$B$5:$Y$150,9,FALSE)*E1242)</f>
        <v/>
      </c>
    </row>
    <row r="1243" spans="1:9">
      <c r="A1243" s="27" t="str">
        <f t="shared" si="61"/>
        <v/>
      </c>
      <c r="G1243" s="36">
        <f t="shared" si="60"/>
        <v>0</v>
      </c>
      <c r="I1243" s="36" t="str">
        <f>IF(ISBLANK(C1243),"",VLOOKUP($C1243,Persediaan!$B$5:$Y$150,9,FALSE)*E1243)</f>
        <v/>
      </c>
    </row>
    <row r="1244" spans="1:9">
      <c r="A1244" s="27" t="str">
        <f t="shared" si="61"/>
        <v/>
      </c>
      <c r="G1244" s="36">
        <f t="shared" si="60"/>
        <v>0</v>
      </c>
      <c r="I1244" s="36" t="str">
        <f>IF(ISBLANK(C1244),"",VLOOKUP($C1244,Persediaan!$B$5:$Y$150,9,FALSE)*E1244)</f>
        <v/>
      </c>
    </row>
    <row r="1245" spans="1:9">
      <c r="A1245" s="27" t="str">
        <f t="shared" si="61"/>
        <v/>
      </c>
      <c r="G1245" s="36">
        <f t="shared" si="60"/>
        <v>0</v>
      </c>
      <c r="I1245" s="36" t="str">
        <f>IF(ISBLANK(C1245),"",VLOOKUP($C1245,Persediaan!$B$5:$Y$150,9,FALSE)*E1245)</f>
        <v/>
      </c>
    </row>
    <row r="1246" spans="1:9">
      <c r="A1246" s="27" t="str">
        <f t="shared" si="61"/>
        <v/>
      </c>
      <c r="G1246" s="36">
        <f t="shared" si="60"/>
        <v>0</v>
      </c>
      <c r="I1246" s="36" t="str">
        <f>IF(ISBLANK(C1246),"",VLOOKUP($C1246,Persediaan!$B$5:$Y$150,9,FALSE)*E1246)</f>
        <v/>
      </c>
    </row>
    <row r="1247" spans="1:9">
      <c r="A1247" s="27" t="str">
        <f t="shared" si="61"/>
        <v/>
      </c>
      <c r="G1247" s="36">
        <f t="shared" si="60"/>
        <v>0</v>
      </c>
      <c r="I1247" s="36" t="str">
        <f>IF(ISBLANK(C1247),"",VLOOKUP($C1247,Persediaan!$B$5:$Y$150,9,FALSE)*E1247)</f>
        <v/>
      </c>
    </row>
    <row r="1248" spans="1:9">
      <c r="A1248" s="27" t="str">
        <f t="shared" si="61"/>
        <v/>
      </c>
      <c r="G1248" s="36">
        <f t="shared" ref="G1248:G1311" si="62">E1248*F1248</f>
        <v>0</v>
      </c>
      <c r="I1248" s="36" t="str">
        <f>IF(ISBLANK(C1248),"",VLOOKUP($C1248,Persediaan!$B$5:$Y$150,9,FALSE)*E1248)</f>
        <v/>
      </c>
    </row>
    <row r="1249" spans="1:9">
      <c r="A1249" s="27" t="str">
        <f t="shared" si="61"/>
        <v/>
      </c>
      <c r="G1249" s="36">
        <f t="shared" si="62"/>
        <v>0</v>
      </c>
      <c r="I1249" s="36" t="str">
        <f>IF(ISBLANK(C1249),"",VLOOKUP($C1249,Persediaan!$B$5:$Y$150,9,FALSE)*E1249)</f>
        <v/>
      </c>
    </row>
    <row r="1250" spans="1:9">
      <c r="A1250" s="27" t="str">
        <f t="shared" si="61"/>
        <v/>
      </c>
      <c r="G1250" s="36">
        <f t="shared" si="62"/>
        <v>0</v>
      </c>
      <c r="I1250" s="36" t="str">
        <f>IF(ISBLANK(C1250),"",VLOOKUP($C1250,Persediaan!$B$5:$Y$150,9,FALSE)*E1250)</f>
        <v/>
      </c>
    </row>
    <row r="1251" spans="1:9">
      <c r="A1251" s="27" t="str">
        <f t="shared" si="61"/>
        <v/>
      </c>
      <c r="G1251" s="36">
        <f t="shared" si="62"/>
        <v>0</v>
      </c>
      <c r="I1251" s="36" t="str">
        <f>IF(ISBLANK(C1251),"",VLOOKUP($C1251,Persediaan!$B$5:$Y$150,9,FALSE)*E1251)</f>
        <v/>
      </c>
    </row>
    <row r="1252" spans="1:9">
      <c r="A1252" s="27" t="str">
        <f t="shared" si="61"/>
        <v/>
      </c>
      <c r="G1252" s="36">
        <f t="shared" si="62"/>
        <v>0</v>
      </c>
      <c r="I1252" s="36" t="str">
        <f>IF(ISBLANK(C1252),"",VLOOKUP($C1252,Persediaan!$B$5:$Y$150,9,FALSE)*E1252)</f>
        <v/>
      </c>
    </row>
    <row r="1253" spans="1:9">
      <c r="A1253" s="27" t="str">
        <f t="shared" si="61"/>
        <v/>
      </c>
      <c r="G1253" s="36">
        <f t="shared" si="62"/>
        <v>0</v>
      </c>
      <c r="I1253" s="36" t="str">
        <f>IF(ISBLANK(C1253),"",VLOOKUP($C1253,Persediaan!$B$5:$Y$150,9,FALSE)*E1253)</f>
        <v/>
      </c>
    </row>
    <row r="1254" spans="1:9">
      <c r="A1254" s="27" t="str">
        <f t="shared" si="61"/>
        <v/>
      </c>
      <c r="G1254" s="36">
        <f t="shared" si="62"/>
        <v>0</v>
      </c>
      <c r="I1254" s="36" t="str">
        <f>IF(ISBLANK(C1254),"",VLOOKUP($C1254,Persediaan!$B$5:$Y$150,9,FALSE)*E1254)</f>
        <v/>
      </c>
    </row>
    <row r="1255" spans="1:9">
      <c r="A1255" s="27" t="str">
        <f t="shared" si="61"/>
        <v/>
      </c>
      <c r="G1255" s="36">
        <f t="shared" si="62"/>
        <v>0</v>
      </c>
      <c r="I1255" s="36" t="str">
        <f>IF(ISBLANK(C1255),"",VLOOKUP($C1255,Persediaan!$B$5:$Y$150,9,FALSE)*E1255)</f>
        <v/>
      </c>
    </row>
    <row r="1256" spans="1:9">
      <c r="A1256" s="27" t="str">
        <f t="shared" si="61"/>
        <v/>
      </c>
      <c r="G1256" s="36">
        <f t="shared" si="62"/>
        <v>0</v>
      </c>
      <c r="I1256" s="36" t="str">
        <f>IF(ISBLANK(C1256),"",VLOOKUP($C1256,Persediaan!$B$5:$Y$150,9,FALSE)*E1256)</f>
        <v/>
      </c>
    </row>
    <row r="1257" spans="1:9">
      <c r="A1257" s="27" t="str">
        <f t="shared" si="61"/>
        <v/>
      </c>
      <c r="G1257" s="36">
        <f t="shared" si="62"/>
        <v>0</v>
      </c>
      <c r="I1257" s="36" t="str">
        <f>IF(ISBLANK(C1257),"",VLOOKUP($C1257,Persediaan!$B$5:$Y$150,9,FALSE)*E1257)</f>
        <v/>
      </c>
    </row>
    <row r="1258" spans="1:9">
      <c r="A1258" s="27" t="str">
        <f t="shared" si="61"/>
        <v/>
      </c>
      <c r="G1258" s="36">
        <f t="shared" si="62"/>
        <v>0</v>
      </c>
      <c r="I1258" s="36" t="str">
        <f>IF(ISBLANK(C1258),"",VLOOKUP($C1258,Persediaan!$B$5:$Y$150,9,FALSE)*E1258)</f>
        <v/>
      </c>
    </row>
    <row r="1259" spans="1:9">
      <c r="A1259" s="27" t="str">
        <f t="shared" si="61"/>
        <v/>
      </c>
      <c r="G1259" s="36">
        <f t="shared" si="62"/>
        <v>0</v>
      </c>
      <c r="I1259" s="36" t="str">
        <f>IF(ISBLANK(C1259),"",VLOOKUP($C1259,Persediaan!$B$5:$Y$150,9,FALSE)*E1259)</f>
        <v/>
      </c>
    </row>
    <row r="1260" spans="1:9">
      <c r="A1260" s="27" t="str">
        <f t="shared" si="61"/>
        <v/>
      </c>
      <c r="G1260" s="36">
        <f t="shared" si="62"/>
        <v>0</v>
      </c>
      <c r="I1260" s="36" t="str">
        <f>IF(ISBLANK(C1260),"",VLOOKUP($C1260,Persediaan!$B$5:$Y$150,9,FALSE)*E1260)</f>
        <v/>
      </c>
    </row>
    <row r="1261" spans="1:9">
      <c r="A1261" s="27" t="str">
        <f t="shared" si="61"/>
        <v/>
      </c>
      <c r="G1261" s="36">
        <f t="shared" si="62"/>
        <v>0</v>
      </c>
      <c r="I1261" s="36" t="str">
        <f>IF(ISBLANK(C1261),"",VLOOKUP($C1261,Persediaan!$B$5:$Y$150,9,FALSE)*E1261)</f>
        <v/>
      </c>
    </row>
    <row r="1262" spans="1:9">
      <c r="A1262" s="27" t="str">
        <f t="shared" si="61"/>
        <v/>
      </c>
      <c r="G1262" s="36">
        <f t="shared" si="62"/>
        <v>0</v>
      </c>
      <c r="I1262" s="36" t="str">
        <f>IF(ISBLANK(C1262),"",VLOOKUP($C1262,Persediaan!$B$5:$Y$150,9,FALSE)*E1262)</f>
        <v/>
      </c>
    </row>
    <row r="1263" spans="1:9">
      <c r="A1263" s="27" t="str">
        <f t="shared" si="61"/>
        <v/>
      </c>
      <c r="G1263" s="36">
        <f t="shared" si="62"/>
        <v>0</v>
      </c>
      <c r="I1263" s="36" t="str">
        <f>IF(ISBLANK(C1263),"",VLOOKUP($C1263,Persediaan!$B$5:$Y$150,9,FALSE)*E1263)</f>
        <v/>
      </c>
    </row>
    <row r="1264" spans="1:9">
      <c r="A1264" s="27" t="str">
        <f t="shared" si="61"/>
        <v/>
      </c>
      <c r="G1264" s="36">
        <f t="shared" si="62"/>
        <v>0</v>
      </c>
      <c r="I1264" s="36" t="str">
        <f>IF(ISBLANK(C1264),"",VLOOKUP($C1264,Persediaan!$B$5:$Y$150,9,FALSE)*E1264)</f>
        <v/>
      </c>
    </row>
    <row r="1265" spans="1:9">
      <c r="A1265" s="27" t="str">
        <f t="shared" si="61"/>
        <v/>
      </c>
      <c r="G1265" s="36">
        <f t="shared" si="62"/>
        <v>0</v>
      </c>
      <c r="I1265" s="36" t="str">
        <f>IF(ISBLANK(C1265),"",VLOOKUP($C1265,Persediaan!$B$5:$Y$150,9,FALSE)*E1265)</f>
        <v/>
      </c>
    </row>
    <row r="1266" spans="1:9">
      <c r="A1266" s="27" t="str">
        <f t="shared" si="61"/>
        <v/>
      </c>
      <c r="G1266" s="36">
        <f t="shared" si="62"/>
        <v>0</v>
      </c>
      <c r="I1266" s="36" t="str">
        <f>IF(ISBLANK(C1266),"",VLOOKUP($C1266,Persediaan!$B$5:$Y$150,9,FALSE)*E1266)</f>
        <v/>
      </c>
    </row>
    <row r="1267" spans="1:9">
      <c r="A1267" s="27" t="str">
        <f t="shared" si="61"/>
        <v/>
      </c>
      <c r="G1267" s="36">
        <f t="shared" si="62"/>
        <v>0</v>
      </c>
      <c r="I1267" s="36" t="str">
        <f>IF(ISBLANK(C1267),"",VLOOKUP($C1267,Persediaan!$B$5:$Y$150,9,FALSE)*E1267)</f>
        <v/>
      </c>
    </row>
    <row r="1268" spans="1:9">
      <c r="A1268" s="27" t="str">
        <f t="shared" si="61"/>
        <v/>
      </c>
      <c r="G1268" s="36">
        <f t="shared" si="62"/>
        <v>0</v>
      </c>
      <c r="I1268" s="36" t="str">
        <f>IF(ISBLANK(C1268),"",VLOOKUP($C1268,Persediaan!$B$5:$Y$150,9,FALSE)*E1268)</f>
        <v/>
      </c>
    </row>
    <row r="1269" spans="1:9">
      <c r="A1269" s="27" t="str">
        <f t="shared" si="61"/>
        <v/>
      </c>
      <c r="G1269" s="36">
        <f t="shared" si="62"/>
        <v>0</v>
      </c>
      <c r="I1269" s="36" t="str">
        <f>IF(ISBLANK(C1269),"",VLOOKUP($C1269,Persediaan!$B$5:$Y$150,9,FALSE)*E1269)</f>
        <v/>
      </c>
    </row>
    <row r="1270" spans="1:9">
      <c r="A1270" s="27" t="str">
        <f t="shared" si="61"/>
        <v/>
      </c>
      <c r="G1270" s="36">
        <f t="shared" si="62"/>
        <v>0</v>
      </c>
      <c r="I1270" s="36" t="str">
        <f>IF(ISBLANK(C1270),"",VLOOKUP($C1270,Persediaan!$B$5:$Y$150,9,FALSE)*E1270)</f>
        <v/>
      </c>
    </row>
    <row r="1271" spans="1:9">
      <c r="A1271" s="27" t="str">
        <f t="shared" si="61"/>
        <v/>
      </c>
      <c r="G1271" s="36">
        <f t="shared" si="62"/>
        <v>0</v>
      </c>
      <c r="I1271" s="36" t="str">
        <f>IF(ISBLANK(C1271),"",VLOOKUP($C1271,Persediaan!$B$5:$Y$150,9,FALSE)*E1271)</f>
        <v/>
      </c>
    </row>
    <row r="1272" spans="1:9">
      <c r="A1272" s="27" t="str">
        <f t="shared" si="61"/>
        <v/>
      </c>
      <c r="G1272" s="36">
        <f t="shared" si="62"/>
        <v>0</v>
      </c>
      <c r="I1272" s="36" t="str">
        <f>IF(ISBLANK(C1272),"",VLOOKUP($C1272,Persediaan!$B$5:$Y$150,9,FALSE)*E1272)</f>
        <v/>
      </c>
    </row>
    <row r="1273" spans="1:9">
      <c r="A1273" s="27" t="str">
        <f t="shared" si="61"/>
        <v/>
      </c>
      <c r="G1273" s="36">
        <f t="shared" si="62"/>
        <v>0</v>
      </c>
      <c r="I1273" s="36" t="str">
        <f>IF(ISBLANK(C1273),"",VLOOKUP($C1273,Persediaan!$B$5:$Y$150,9,FALSE)*E1273)</f>
        <v/>
      </c>
    </row>
    <row r="1274" spans="1:9">
      <c r="A1274" s="27" t="str">
        <f t="shared" si="61"/>
        <v/>
      </c>
      <c r="G1274" s="36">
        <f t="shared" si="62"/>
        <v>0</v>
      </c>
      <c r="I1274" s="36" t="str">
        <f>IF(ISBLANK(C1274),"",VLOOKUP($C1274,Persediaan!$B$5:$Y$150,9,FALSE)*E1274)</f>
        <v/>
      </c>
    </row>
    <row r="1275" spans="1:9">
      <c r="A1275" s="27" t="str">
        <f t="shared" si="61"/>
        <v/>
      </c>
      <c r="G1275" s="36">
        <f t="shared" si="62"/>
        <v>0</v>
      </c>
      <c r="I1275" s="36" t="str">
        <f>IF(ISBLANK(C1275),"",VLOOKUP($C1275,Persediaan!$B$5:$Y$150,9,FALSE)*E1275)</f>
        <v/>
      </c>
    </row>
    <row r="1276" spans="1:9">
      <c r="A1276" s="27" t="str">
        <f t="shared" si="61"/>
        <v/>
      </c>
      <c r="G1276" s="36">
        <f t="shared" si="62"/>
        <v>0</v>
      </c>
      <c r="I1276" s="36" t="str">
        <f>IF(ISBLANK(C1276),"",VLOOKUP($C1276,Persediaan!$B$5:$Y$150,9,FALSE)*E1276)</f>
        <v/>
      </c>
    </row>
    <row r="1277" spans="1:9">
      <c r="A1277" s="27" t="str">
        <f t="shared" si="61"/>
        <v/>
      </c>
      <c r="G1277" s="36">
        <f t="shared" si="62"/>
        <v>0</v>
      </c>
      <c r="I1277" s="36" t="str">
        <f>IF(ISBLANK(C1277),"",VLOOKUP($C1277,Persediaan!$B$5:$Y$150,9,FALSE)*E1277)</f>
        <v/>
      </c>
    </row>
    <row r="1278" spans="1:9">
      <c r="A1278" s="27" t="str">
        <f t="shared" si="61"/>
        <v/>
      </c>
      <c r="G1278" s="36">
        <f t="shared" si="62"/>
        <v>0</v>
      </c>
      <c r="I1278" s="36" t="str">
        <f>IF(ISBLANK(C1278),"",VLOOKUP($C1278,Persediaan!$B$5:$Y$150,9,FALSE)*E1278)</f>
        <v/>
      </c>
    </row>
    <row r="1279" spans="1:9">
      <c r="A1279" s="27" t="str">
        <f t="shared" si="61"/>
        <v/>
      </c>
      <c r="G1279" s="36">
        <f t="shared" si="62"/>
        <v>0</v>
      </c>
      <c r="I1279" s="36" t="str">
        <f>IF(ISBLANK(C1279),"",VLOOKUP($C1279,Persediaan!$B$5:$Y$150,9,FALSE)*E1279)</f>
        <v/>
      </c>
    </row>
    <row r="1280" spans="1:9">
      <c r="A1280" s="27" t="str">
        <f t="shared" si="61"/>
        <v/>
      </c>
      <c r="G1280" s="36">
        <f t="shared" si="62"/>
        <v>0</v>
      </c>
      <c r="I1280" s="36" t="str">
        <f>IF(ISBLANK(C1280),"",VLOOKUP($C1280,Persediaan!$B$5:$Y$150,9,FALSE)*E1280)</f>
        <v/>
      </c>
    </row>
    <row r="1281" spans="1:9">
      <c r="A1281" s="27" t="str">
        <f t="shared" si="61"/>
        <v/>
      </c>
      <c r="G1281" s="36">
        <f t="shared" si="62"/>
        <v>0</v>
      </c>
      <c r="I1281" s="36" t="str">
        <f>IF(ISBLANK(C1281),"",VLOOKUP($C1281,Persediaan!$B$5:$Y$150,9,FALSE)*E1281)</f>
        <v/>
      </c>
    </row>
    <row r="1282" spans="1:9">
      <c r="A1282" s="27" t="str">
        <f t="shared" si="61"/>
        <v/>
      </c>
      <c r="G1282" s="36">
        <f t="shared" si="62"/>
        <v>0</v>
      </c>
      <c r="I1282" s="36" t="str">
        <f>IF(ISBLANK(C1282),"",VLOOKUP($C1282,Persediaan!$B$5:$Y$150,9,FALSE)*E1282)</f>
        <v/>
      </c>
    </row>
    <row r="1283" spans="1:9">
      <c r="A1283" s="27" t="str">
        <f t="shared" si="61"/>
        <v/>
      </c>
      <c r="G1283" s="36">
        <f t="shared" si="62"/>
        <v>0</v>
      </c>
      <c r="I1283" s="36" t="str">
        <f>IF(ISBLANK(C1283),"",VLOOKUP($C1283,Persediaan!$B$5:$Y$150,9,FALSE)*E1283)</f>
        <v/>
      </c>
    </row>
    <row r="1284" spans="1:9">
      <c r="A1284" s="27" t="str">
        <f t="shared" si="61"/>
        <v/>
      </c>
      <c r="G1284" s="36">
        <f t="shared" si="62"/>
        <v>0</v>
      </c>
      <c r="I1284" s="36" t="str">
        <f>IF(ISBLANK(C1284),"",VLOOKUP($C1284,Persediaan!$B$5:$Y$150,9,FALSE)*E1284)</f>
        <v/>
      </c>
    </row>
    <row r="1285" spans="1:9">
      <c r="A1285" s="27" t="str">
        <f t="shared" si="61"/>
        <v/>
      </c>
      <c r="G1285" s="36">
        <f t="shared" si="62"/>
        <v>0</v>
      </c>
      <c r="I1285" s="36" t="str">
        <f>IF(ISBLANK(C1285),"",VLOOKUP($C1285,Persediaan!$B$5:$Y$150,9,FALSE)*E1285)</f>
        <v/>
      </c>
    </row>
    <row r="1286" spans="1:9">
      <c r="A1286" s="27" t="str">
        <f t="shared" ref="A1286:A1349" si="63">IF(ISBLANK(B1286),"",A1285+1)</f>
        <v/>
      </c>
      <c r="G1286" s="36">
        <f t="shared" si="62"/>
        <v>0</v>
      </c>
      <c r="I1286" s="36" t="str">
        <f>IF(ISBLANK(C1286),"",VLOOKUP($C1286,Persediaan!$B$5:$Y$150,9,FALSE)*E1286)</f>
        <v/>
      </c>
    </row>
    <row r="1287" spans="1:9">
      <c r="A1287" s="27" t="str">
        <f t="shared" si="63"/>
        <v/>
      </c>
      <c r="G1287" s="36">
        <f t="shared" si="62"/>
        <v>0</v>
      </c>
      <c r="I1287" s="36" t="str">
        <f>IF(ISBLANK(C1287),"",VLOOKUP($C1287,Persediaan!$B$5:$Y$150,9,FALSE)*E1287)</f>
        <v/>
      </c>
    </row>
    <row r="1288" spans="1:9">
      <c r="A1288" s="27" t="str">
        <f t="shared" si="63"/>
        <v/>
      </c>
      <c r="G1288" s="36">
        <f t="shared" si="62"/>
        <v>0</v>
      </c>
      <c r="I1288" s="36" t="str">
        <f>IF(ISBLANK(C1288),"",VLOOKUP($C1288,Persediaan!$B$5:$Y$150,9,FALSE)*E1288)</f>
        <v/>
      </c>
    </row>
    <row r="1289" spans="1:9">
      <c r="A1289" s="27" t="str">
        <f t="shared" si="63"/>
        <v/>
      </c>
      <c r="G1289" s="36">
        <f t="shared" si="62"/>
        <v>0</v>
      </c>
      <c r="I1289" s="36" t="str">
        <f>IF(ISBLANK(C1289),"",VLOOKUP($C1289,Persediaan!$B$5:$Y$150,9,FALSE)*E1289)</f>
        <v/>
      </c>
    </row>
    <row r="1290" spans="1:9">
      <c r="A1290" s="27" t="str">
        <f t="shared" si="63"/>
        <v/>
      </c>
      <c r="G1290" s="36">
        <f t="shared" si="62"/>
        <v>0</v>
      </c>
      <c r="I1290" s="36" t="str">
        <f>IF(ISBLANK(C1290),"",VLOOKUP($C1290,Persediaan!$B$5:$Y$150,9,FALSE)*E1290)</f>
        <v/>
      </c>
    </row>
    <row r="1291" spans="1:9">
      <c r="A1291" s="27" t="str">
        <f t="shared" si="63"/>
        <v/>
      </c>
      <c r="G1291" s="36">
        <f t="shared" si="62"/>
        <v>0</v>
      </c>
      <c r="I1291" s="36" t="str">
        <f>IF(ISBLANK(C1291),"",VLOOKUP($C1291,Persediaan!$B$5:$Y$150,9,FALSE)*E1291)</f>
        <v/>
      </c>
    </row>
    <row r="1292" spans="1:9">
      <c r="A1292" s="27" t="str">
        <f t="shared" si="63"/>
        <v/>
      </c>
      <c r="G1292" s="36">
        <f t="shared" si="62"/>
        <v>0</v>
      </c>
      <c r="I1292" s="36" t="str">
        <f>IF(ISBLANK(C1292),"",VLOOKUP($C1292,Persediaan!$B$5:$Y$150,9,FALSE)*E1292)</f>
        <v/>
      </c>
    </row>
    <row r="1293" spans="1:9">
      <c r="A1293" s="27" t="str">
        <f t="shared" si="63"/>
        <v/>
      </c>
      <c r="G1293" s="36">
        <f t="shared" si="62"/>
        <v>0</v>
      </c>
      <c r="I1293" s="36" t="str">
        <f>IF(ISBLANK(C1293),"",VLOOKUP($C1293,Persediaan!$B$5:$Y$150,9,FALSE)*E1293)</f>
        <v/>
      </c>
    </row>
    <row r="1294" spans="1:9">
      <c r="A1294" s="27" t="str">
        <f t="shared" si="63"/>
        <v/>
      </c>
      <c r="G1294" s="36">
        <f t="shared" si="62"/>
        <v>0</v>
      </c>
      <c r="I1294" s="36" t="str">
        <f>IF(ISBLANK(C1294),"",VLOOKUP($C1294,Persediaan!$B$5:$Y$150,9,FALSE)*E1294)</f>
        <v/>
      </c>
    </row>
    <row r="1295" spans="1:9">
      <c r="A1295" s="27" t="str">
        <f t="shared" si="63"/>
        <v/>
      </c>
      <c r="G1295" s="36">
        <f t="shared" si="62"/>
        <v>0</v>
      </c>
      <c r="I1295" s="36" t="str">
        <f>IF(ISBLANK(C1295),"",VLOOKUP($C1295,Persediaan!$B$5:$Y$150,9,FALSE)*E1295)</f>
        <v/>
      </c>
    </row>
    <row r="1296" spans="1:9">
      <c r="A1296" s="27" t="str">
        <f t="shared" si="63"/>
        <v/>
      </c>
      <c r="G1296" s="36">
        <f t="shared" si="62"/>
        <v>0</v>
      </c>
      <c r="I1296" s="36" t="str">
        <f>IF(ISBLANK(C1296),"",VLOOKUP($C1296,Persediaan!$B$5:$Y$150,9,FALSE)*E1296)</f>
        <v/>
      </c>
    </row>
    <row r="1297" spans="1:9">
      <c r="A1297" s="27" t="str">
        <f t="shared" si="63"/>
        <v/>
      </c>
      <c r="G1297" s="36">
        <f t="shared" si="62"/>
        <v>0</v>
      </c>
      <c r="I1297" s="36" t="str">
        <f>IF(ISBLANK(C1297),"",VLOOKUP($C1297,Persediaan!$B$5:$Y$150,9,FALSE)*E1297)</f>
        <v/>
      </c>
    </row>
    <row r="1298" spans="1:9">
      <c r="A1298" s="27" t="str">
        <f t="shared" si="63"/>
        <v/>
      </c>
      <c r="G1298" s="36">
        <f t="shared" si="62"/>
        <v>0</v>
      </c>
      <c r="I1298" s="36" t="str">
        <f>IF(ISBLANK(C1298),"",VLOOKUP($C1298,Persediaan!$B$5:$Y$150,9,FALSE)*E1298)</f>
        <v/>
      </c>
    </row>
    <row r="1299" spans="1:9">
      <c r="A1299" s="27" t="str">
        <f t="shared" si="63"/>
        <v/>
      </c>
      <c r="G1299" s="36">
        <f t="shared" si="62"/>
        <v>0</v>
      </c>
      <c r="I1299" s="36" t="str">
        <f>IF(ISBLANK(C1299),"",VLOOKUP($C1299,Persediaan!$B$5:$Y$150,9,FALSE)*E1299)</f>
        <v/>
      </c>
    </row>
    <row r="1300" spans="1:9">
      <c r="A1300" s="27" t="str">
        <f t="shared" si="63"/>
        <v/>
      </c>
      <c r="G1300" s="36">
        <f t="shared" si="62"/>
        <v>0</v>
      </c>
      <c r="I1300" s="36" t="str">
        <f>IF(ISBLANK(C1300),"",VLOOKUP($C1300,Persediaan!$B$5:$Y$150,9,FALSE)*E1300)</f>
        <v/>
      </c>
    </row>
    <row r="1301" spans="1:9">
      <c r="A1301" s="27" t="str">
        <f t="shared" si="63"/>
        <v/>
      </c>
      <c r="G1301" s="36">
        <f t="shared" si="62"/>
        <v>0</v>
      </c>
      <c r="I1301" s="36" t="str">
        <f>IF(ISBLANK(C1301),"",VLOOKUP($C1301,Persediaan!$B$5:$Y$150,9,FALSE)*E1301)</f>
        <v/>
      </c>
    </row>
    <row r="1302" spans="1:9">
      <c r="A1302" s="27" t="str">
        <f t="shared" si="63"/>
        <v/>
      </c>
      <c r="G1302" s="36">
        <f t="shared" si="62"/>
        <v>0</v>
      </c>
      <c r="I1302" s="36" t="str">
        <f>IF(ISBLANK(C1302),"",VLOOKUP($C1302,Persediaan!$B$5:$Y$150,9,FALSE)*E1302)</f>
        <v/>
      </c>
    </row>
    <row r="1303" spans="1:9">
      <c r="A1303" s="27" t="str">
        <f t="shared" si="63"/>
        <v/>
      </c>
      <c r="G1303" s="36">
        <f t="shared" si="62"/>
        <v>0</v>
      </c>
      <c r="I1303" s="36" t="str">
        <f>IF(ISBLANK(C1303),"",VLOOKUP($C1303,Persediaan!$B$5:$Y$150,9,FALSE)*E1303)</f>
        <v/>
      </c>
    </row>
    <row r="1304" spans="1:9">
      <c r="A1304" s="27" t="str">
        <f t="shared" si="63"/>
        <v/>
      </c>
      <c r="G1304" s="36">
        <f t="shared" si="62"/>
        <v>0</v>
      </c>
      <c r="I1304" s="36" t="str">
        <f>IF(ISBLANK(C1304),"",VLOOKUP($C1304,Persediaan!$B$5:$Y$150,9,FALSE)*E1304)</f>
        <v/>
      </c>
    </row>
    <row r="1305" spans="1:9">
      <c r="A1305" s="27" t="str">
        <f t="shared" si="63"/>
        <v/>
      </c>
      <c r="G1305" s="36">
        <f t="shared" si="62"/>
        <v>0</v>
      </c>
      <c r="I1305" s="36" t="str">
        <f>IF(ISBLANK(C1305),"",VLOOKUP($C1305,Persediaan!$B$5:$Y$150,9,FALSE)*E1305)</f>
        <v/>
      </c>
    </row>
    <row r="1306" spans="1:9">
      <c r="A1306" s="27" t="str">
        <f t="shared" si="63"/>
        <v/>
      </c>
      <c r="G1306" s="36">
        <f t="shared" si="62"/>
        <v>0</v>
      </c>
      <c r="I1306" s="36" t="str">
        <f>IF(ISBLANK(C1306),"",VLOOKUP($C1306,Persediaan!$B$5:$Y$150,9,FALSE)*E1306)</f>
        <v/>
      </c>
    </row>
    <row r="1307" spans="1:9">
      <c r="A1307" s="27" t="str">
        <f t="shared" si="63"/>
        <v/>
      </c>
      <c r="G1307" s="36">
        <f t="shared" si="62"/>
        <v>0</v>
      </c>
      <c r="I1307" s="36" t="str">
        <f>IF(ISBLANK(C1307),"",VLOOKUP($C1307,Persediaan!$B$5:$Y$150,9,FALSE)*E1307)</f>
        <v/>
      </c>
    </row>
    <row r="1308" spans="1:9">
      <c r="A1308" s="27" t="str">
        <f t="shared" si="63"/>
        <v/>
      </c>
      <c r="G1308" s="36">
        <f t="shared" si="62"/>
        <v>0</v>
      </c>
      <c r="I1308" s="36" t="str">
        <f>IF(ISBLANK(C1308),"",VLOOKUP($C1308,Persediaan!$B$5:$Y$150,9,FALSE)*E1308)</f>
        <v/>
      </c>
    </row>
    <row r="1309" spans="1:9">
      <c r="A1309" s="27" t="str">
        <f t="shared" si="63"/>
        <v/>
      </c>
      <c r="G1309" s="36">
        <f t="shared" si="62"/>
        <v>0</v>
      </c>
      <c r="I1309" s="36" t="str">
        <f>IF(ISBLANK(C1309),"",VLOOKUP($C1309,Persediaan!$B$5:$Y$150,9,FALSE)*E1309)</f>
        <v/>
      </c>
    </row>
    <row r="1310" spans="1:9">
      <c r="A1310" s="27" t="str">
        <f t="shared" si="63"/>
        <v/>
      </c>
      <c r="G1310" s="36">
        <f t="shared" si="62"/>
        <v>0</v>
      </c>
      <c r="I1310" s="36" t="str">
        <f>IF(ISBLANK(C1310),"",VLOOKUP($C1310,Persediaan!$B$5:$Y$150,9,FALSE)*E1310)</f>
        <v/>
      </c>
    </row>
    <row r="1311" spans="1:9">
      <c r="A1311" s="27" t="str">
        <f t="shared" si="63"/>
        <v/>
      </c>
      <c r="G1311" s="36">
        <f t="shared" si="62"/>
        <v>0</v>
      </c>
      <c r="I1311" s="36" t="str">
        <f>IF(ISBLANK(C1311),"",VLOOKUP($C1311,Persediaan!$B$5:$Y$150,9,FALSE)*E1311)</f>
        <v/>
      </c>
    </row>
    <row r="1312" spans="1:9">
      <c r="A1312" s="27" t="str">
        <f t="shared" si="63"/>
        <v/>
      </c>
      <c r="G1312" s="36">
        <f t="shared" ref="G1312:G1375" si="64">E1312*F1312</f>
        <v>0</v>
      </c>
      <c r="I1312" s="36" t="str">
        <f>IF(ISBLANK(C1312),"",VLOOKUP($C1312,Persediaan!$B$5:$Y$150,9,FALSE)*E1312)</f>
        <v/>
      </c>
    </row>
    <row r="1313" spans="1:9">
      <c r="A1313" s="27" t="str">
        <f t="shared" si="63"/>
        <v/>
      </c>
      <c r="G1313" s="36">
        <f t="shared" si="64"/>
        <v>0</v>
      </c>
      <c r="I1313" s="36" t="str">
        <f>IF(ISBLANK(C1313),"",VLOOKUP($C1313,Persediaan!$B$5:$Y$150,9,FALSE)*E1313)</f>
        <v/>
      </c>
    </row>
    <row r="1314" spans="1:9">
      <c r="A1314" s="27" t="str">
        <f t="shared" si="63"/>
        <v/>
      </c>
      <c r="G1314" s="36">
        <f t="shared" si="64"/>
        <v>0</v>
      </c>
      <c r="I1314" s="36" t="str">
        <f>IF(ISBLANK(C1314),"",VLOOKUP($C1314,Persediaan!$B$5:$Y$150,9,FALSE)*E1314)</f>
        <v/>
      </c>
    </row>
    <row r="1315" spans="1:9">
      <c r="A1315" s="27" t="str">
        <f t="shared" si="63"/>
        <v/>
      </c>
      <c r="G1315" s="36">
        <f t="shared" si="64"/>
        <v>0</v>
      </c>
      <c r="I1315" s="36" t="str">
        <f>IF(ISBLANK(C1315),"",VLOOKUP($C1315,Persediaan!$B$5:$Y$150,9,FALSE)*E1315)</f>
        <v/>
      </c>
    </row>
    <row r="1316" spans="1:9">
      <c r="A1316" s="27" t="str">
        <f t="shared" si="63"/>
        <v/>
      </c>
      <c r="G1316" s="36">
        <f t="shared" si="64"/>
        <v>0</v>
      </c>
      <c r="I1316" s="36" t="str">
        <f>IF(ISBLANK(C1316),"",VLOOKUP($C1316,Persediaan!$B$5:$Y$150,9,FALSE)*E1316)</f>
        <v/>
      </c>
    </row>
    <row r="1317" spans="1:9">
      <c r="A1317" s="27" t="str">
        <f t="shared" si="63"/>
        <v/>
      </c>
      <c r="G1317" s="36">
        <f t="shared" si="64"/>
        <v>0</v>
      </c>
      <c r="I1317" s="36" t="str">
        <f>IF(ISBLANK(C1317),"",VLOOKUP($C1317,Persediaan!$B$5:$Y$150,9,FALSE)*E1317)</f>
        <v/>
      </c>
    </row>
    <row r="1318" spans="1:9">
      <c r="A1318" s="27" t="str">
        <f t="shared" si="63"/>
        <v/>
      </c>
      <c r="G1318" s="36">
        <f t="shared" si="64"/>
        <v>0</v>
      </c>
      <c r="I1318" s="36" t="str">
        <f>IF(ISBLANK(C1318),"",VLOOKUP($C1318,Persediaan!$B$5:$Y$150,9,FALSE)*E1318)</f>
        <v/>
      </c>
    </row>
    <row r="1319" spans="1:9">
      <c r="A1319" s="27" t="str">
        <f t="shared" si="63"/>
        <v/>
      </c>
      <c r="G1319" s="36">
        <f t="shared" si="64"/>
        <v>0</v>
      </c>
      <c r="I1319" s="36" t="str">
        <f>IF(ISBLANK(C1319),"",VLOOKUP($C1319,Persediaan!$B$5:$Y$150,9,FALSE)*E1319)</f>
        <v/>
      </c>
    </row>
    <row r="1320" spans="1:9">
      <c r="A1320" s="27" t="str">
        <f t="shared" si="63"/>
        <v/>
      </c>
      <c r="G1320" s="36">
        <f t="shared" si="64"/>
        <v>0</v>
      </c>
      <c r="I1320" s="36" t="str">
        <f>IF(ISBLANK(C1320),"",VLOOKUP($C1320,Persediaan!$B$5:$Y$150,9,FALSE)*E1320)</f>
        <v/>
      </c>
    </row>
    <row r="1321" spans="1:9">
      <c r="A1321" s="27" t="str">
        <f t="shared" si="63"/>
        <v/>
      </c>
      <c r="G1321" s="36">
        <f t="shared" si="64"/>
        <v>0</v>
      </c>
      <c r="I1321" s="36" t="str">
        <f>IF(ISBLANK(C1321),"",VLOOKUP($C1321,Persediaan!$B$5:$Y$150,9,FALSE)*E1321)</f>
        <v/>
      </c>
    </row>
    <row r="1322" spans="1:9">
      <c r="A1322" s="27" t="str">
        <f t="shared" si="63"/>
        <v/>
      </c>
      <c r="G1322" s="36">
        <f t="shared" si="64"/>
        <v>0</v>
      </c>
      <c r="I1322" s="36" t="str">
        <f>IF(ISBLANK(C1322),"",VLOOKUP($C1322,Persediaan!$B$5:$Y$150,9,FALSE)*E1322)</f>
        <v/>
      </c>
    </row>
    <row r="1323" spans="1:9">
      <c r="A1323" s="27" t="str">
        <f t="shared" si="63"/>
        <v/>
      </c>
      <c r="G1323" s="36">
        <f t="shared" si="64"/>
        <v>0</v>
      </c>
      <c r="I1323" s="36" t="str">
        <f>IF(ISBLANK(C1323),"",VLOOKUP($C1323,Persediaan!$B$5:$Y$150,9,FALSE)*E1323)</f>
        <v/>
      </c>
    </row>
    <row r="1324" spans="1:9">
      <c r="A1324" s="27" t="str">
        <f t="shared" si="63"/>
        <v/>
      </c>
      <c r="G1324" s="36">
        <f t="shared" si="64"/>
        <v>0</v>
      </c>
      <c r="I1324" s="36" t="str">
        <f>IF(ISBLANK(C1324),"",VLOOKUP($C1324,Persediaan!$B$5:$Y$150,9,FALSE)*E1324)</f>
        <v/>
      </c>
    </row>
    <row r="1325" spans="1:9">
      <c r="A1325" s="27" t="str">
        <f t="shared" si="63"/>
        <v/>
      </c>
      <c r="G1325" s="36">
        <f t="shared" si="64"/>
        <v>0</v>
      </c>
      <c r="I1325" s="36" t="str">
        <f>IF(ISBLANK(C1325),"",VLOOKUP($C1325,Persediaan!$B$5:$Y$150,9,FALSE)*E1325)</f>
        <v/>
      </c>
    </row>
    <row r="1326" spans="1:9">
      <c r="A1326" s="27" t="str">
        <f t="shared" si="63"/>
        <v/>
      </c>
      <c r="G1326" s="36">
        <f t="shared" si="64"/>
        <v>0</v>
      </c>
      <c r="I1326" s="36" t="str">
        <f>IF(ISBLANK(C1326),"",VLOOKUP($C1326,Persediaan!$B$5:$Y$150,9,FALSE)*E1326)</f>
        <v/>
      </c>
    </row>
    <row r="1327" spans="1:9">
      <c r="A1327" s="27" t="str">
        <f t="shared" si="63"/>
        <v/>
      </c>
      <c r="G1327" s="36">
        <f t="shared" si="64"/>
        <v>0</v>
      </c>
      <c r="I1327" s="36" t="str">
        <f>IF(ISBLANK(C1327),"",VLOOKUP($C1327,Persediaan!$B$5:$Y$150,9,FALSE)*E1327)</f>
        <v/>
      </c>
    </row>
    <row r="1328" spans="1:9">
      <c r="A1328" s="27" t="str">
        <f t="shared" si="63"/>
        <v/>
      </c>
      <c r="G1328" s="36">
        <f t="shared" si="64"/>
        <v>0</v>
      </c>
      <c r="I1328" s="36" t="str">
        <f>IF(ISBLANK(C1328),"",VLOOKUP($C1328,Persediaan!$B$5:$Y$150,9,FALSE)*E1328)</f>
        <v/>
      </c>
    </row>
    <row r="1329" spans="1:9">
      <c r="A1329" s="27" t="str">
        <f t="shared" si="63"/>
        <v/>
      </c>
      <c r="G1329" s="36">
        <f t="shared" si="64"/>
        <v>0</v>
      </c>
      <c r="I1329" s="36" t="str">
        <f>IF(ISBLANK(C1329),"",VLOOKUP($C1329,Persediaan!$B$5:$Y$150,9,FALSE)*E1329)</f>
        <v/>
      </c>
    </row>
    <row r="1330" spans="1:9">
      <c r="A1330" s="27" t="str">
        <f t="shared" si="63"/>
        <v/>
      </c>
      <c r="G1330" s="36">
        <f t="shared" si="64"/>
        <v>0</v>
      </c>
      <c r="I1330" s="36" t="str">
        <f>IF(ISBLANK(C1330),"",VLOOKUP($C1330,Persediaan!$B$5:$Y$150,9,FALSE)*E1330)</f>
        <v/>
      </c>
    </row>
    <row r="1331" spans="1:9">
      <c r="A1331" s="27" t="str">
        <f t="shared" si="63"/>
        <v/>
      </c>
      <c r="G1331" s="36">
        <f t="shared" si="64"/>
        <v>0</v>
      </c>
      <c r="I1331" s="36" t="str">
        <f>IF(ISBLANK(C1331),"",VLOOKUP($C1331,Persediaan!$B$5:$Y$150,9,FALSE)*E1331)</f>
        <v/>
      </c>
    </row>
    <row r="1332" spans="1:9">
      <c r="A1332" s="27" t="str">
        <f t="shared" si="63"/>
        <v/>
      </c>
      <c r="G1332" s="36">
        <f t="shared" si="64"/>
        <v>0</v>
      </c>
      <c r="I1332" s="36" t="str">
        <f>IF(ISBLANK(C1332),"",VLOOKUP($C1332,Persediaan!$B$5:$Y$150,9,FALSE)*E1332)</f>
        <v/>
      </c>
    </row>
    <row r="1333" spans="1:9">
      <c r="A1333" s="27" t="str">
        <f t="shared" si="63"/>
        <v/>
      </c>
      <c r="G1333" s="36">
        <f t="shared" si="64"/>
        <v>0</v>
      </c>
      <c r="I1333" s="36" t="str">
        <f>IF(ISBLANK(C1333),"",VLOOKUP($C1333,Persediaan!$B$5:$Y$150,9,FALSE)*E1333)</f>
        <v/>
      </c>
    </row>
    <row r="1334" spans="1:9">
      <c r="A1334" s="27" t="str">
        <f t="shared" si="63"/>
        <v/>
      </c>
      <c r="G1334" s="36">
        <f t="shared" si="64"/>
        <v>0</v>
      </c>
      <c r="I1334" s="36" t="str">
        <f>IF(ISBLANK(C1334),"",VLOOKUP($C1334,Persediaan!$B$5:$Y$150,9,FALSE)*E1334)</f>
        <v/>
      </c>
    </row>
    <row r="1335" spans="1:9">
      <c r="A1335" s="27" t="str">
        <f t="shared" si="63"/>
        <v/>
      </c>
      <c r="G1335" s="36">
        <f t="shared" si="64"/>
        <v>0</v>
      </c>
      <c r="I1335" s="36" t="str">
        <f>IF(ISBLANK(C1335),"",VLOOKUP($C1335,Persediaan!$B$5:$Y$150,9,FALSE)*E1335)</f>
        <v/>
      </c>
    </row>
    <row r="1336" spans="1:9">
      <c r="A1336" s="27" t="str">
        <f t="shared" si="63"/>
        <v/>
      </c>
      <c r="G1336" s="36">
        <f t="shared" si="64"/>
        <v>0</v>
      </c>
      <c r="I1336" s="36" t="str">
        <f>IF(ISBLANK(C1336),"",VLOOKUP($C1336,Persediaan!$B$5:$Y$150,9,FALSE)*E1336)</f>
        <v/>
      </c>
    </row>
    <row r="1337" spans="1:9">
      <c r="A1337" s="27" t="str">
        <f t="shared" si="63"/>
        <v/>
      </c>
      <c r="G1337" s="36">
        <f t="shared" si="64"/>
        <v>0</v>
      </c>
      <c r="I1337" s="36" t="str">
        <f>IF(ISBLANK(C1337),"",VLOOKUP($C1337,Persediaan!$B$5:$Y$150,9,FALSE)*E1337)</f>
        <v/>
      </c>
    </row>
    <row r="1338" spans="1:9">
      <c r="A1338" s="27" t="str">
        <f t="shared" si="63"/>
        <v/>
      </c>
      <c r="G1338" s="36">
        <f t="shared" si="64"/>
        <v>0</v>
      </c>
      <c r="I1338" s="36" t="str">
        <f>IF(ISBLANK(C1338),"",VLOOKUP($C1338,Persediaan!$B$5:$Y$150,9,FALSE)*E1338)</f>
        <v/>
      </c>
    </row>
    <row r="1339" spans="1:9">
      <c r="A1339" s="27" t="str">
        <f t="shared" si="63"/>
        <v/>
      </c>
      <c r="G1339" s="36">
        <f t="shared" si="64"/>
        <v>0</v>
      </c>
      <c r="I1339" s="36" t="str">
        <f>IF(ISBLANK(C1339),"",VLOOKUP($C1339,Persediaan!$B$5:$Y$150,9,FALSE)*E1339)</f>
        <v/>
      </c>
    </row>
    <row r="1340" spans="1:9">
      <c r="A1340" s="27" t="str">
        <f t="shared" si="63"/>
        <v/>
      </c>
      <c r="G1340" s="36">
        <f t="shared" si="64"/>
        <v>0</v>
      </c>
      <c r="I1340" s="36" t="str">
        <f>IF(ISBLANK(C1340),"",VLOOKUP($C1340,Persediaan!$B$5:$Y$150,9,FALSE)*E1340)</f>
        <v/>
      </c>
    </row>
    <row r="1341" spans="1:9">
      <c r="A1341" s="27" t="str">
        <f t="shared" si="63"/>
        <v/>
      </c>
      <c r="G1341" s="36">
        <f t="shared" si="64"/>
        <v>0</v>
      </c>
      <c r="I1341" s="36" t="str">
        <f>IF(ISBLANK(C1341),"",VLOOKUP($C1341,Persediaan!$B$5:$Y$150,9,FALSE)*E1341)</f>
        <v/>
      </c>
    </row>
    <row r="1342" spans="1:9">
      <c r="A1342" s="27" t="str">
        <f t="shared" si="63"/>
        <v/>
      </c>
      <c r="G1342" s="36">
        <f t="shared" si="64"/>
        <v>0</v>
      </c>
      <c r="I1342" s="36" t="str">
        <f>IF(ISBLANK(C1342),"",VLOOKUP($C1342,Persediaan!$B$5:$Y$150,9,FALSE)*E1342)</f>
        <v/>
      </c>
    </row>
    <row r="1343" spans="1:9">
      <c r="A1343" s="27" t="str">
        <f t="shared" si="63"/>
        <v/>
      </c>
      <c r="G1343" s="36">
        <f t="shared" si="64"/>
        <v>0</v>
      </c>
      <c r="I1343" s="36" t="str">
        <f>IF(ISBLANK(C1343),"",VLOOKUP($C1343,Persediaan!$B$5:$Y$150,9,FALSE)*E1343)</f>
        <v/>
      </c>
    </row>
    <row r="1344" spans="1:9">
      <c r="A1344" s="27" t="str">
        <f t="shared" si="63"/>
        <v/>
      </c>
      <c r="G1344" s="36">
        <f t="shared" si="64"/>
        <v>0</v>
      </c>
      <c r="I1344" s="36" t="str">
        <f>IF(ISBLANK(C1344),"",VLOOKUP($C1344,Persediaan!$B$5:$Y$150,9,FALSE)*E1344)</f>
        <v/>
      </c>
    </row>
    <row r="1345" spans="1:9">
      <c r="A1345" s="27" t="str">
        <f t="shared" si="63"/>
        <v/>
      </c>
      <c r="G1345" s="36">
        <f t="shared" si="64"/>
        <v>0</v>
      </c>
      <c r="I1345" s="36" t="str">
        <f>IF(ISBLANK(C1345),"",VLOOKUP($C1345,Persediaan!$B$5:$Y$150,9,FALSE)*E1345)</f>
        <v/>
      </c>
    </row>
    <row r="1346" spans="1:9">
      <c r="A1346" s="27" t="str">
        <f t="shared" si="63"/>
        <v/>
      </c>
      <c r="G1346" s="36">
        <f t="shared" si="64"/>
        <v>0</v>
      </c>
      <c r="I1346" s="36" t="str">
        <f>IF(ISBLANK(C1346),"",VLOOKUP($C1346,Persediaan!$B$5:$Y$150,9,FALSE)*E1346)</f>
        <v/>
      </c>
    </row>
    <row r="1347" spans="1:9">
      <c r="A1347" s="27" t="str">
        <f t="shared" si="63"/>
        <v/>
      </c>
      <c r="G1347" s="36">
        <f t="shared" si="64"/>
        <v>0</v>
      </c>
      <c r="I1347" s="36" t="str">
        <f>IF(ISBLANK(C1347),"",VLOOKUP($C1347,Persediaan!$B$5:$Y$150,9,FALSE)*E1347)</f>
        <v/>
      </c>
    </row>
    <row r="1348" spans="1:9">
      <c r="A1348" s="27" t="str">
        <f t="shared" si="63"/>
        <v/>
      </c>
      <c r="G1348" s="36">
        <f t="shared" si="64"/>
        <v>0</v>
      </c>
      <c r="I1348" s="36" t="str">
        <f>IF(ISBLANK(C1348),"",VLOOKUP($C1348,Persediaan!$B$5:$Y$150,9,FALSE)*E1348)</f>
        <v/>
      </c>
    </row>
    <row r="1349" spans="1:9">
      <c r="A1349" s="27" t="str">
        <f t="shared" si="63"/>
        <v/>
      </c>
      <c r="G1349" s="36">
        <f t="shared" si="64"/>
        <v>0</v>
      </c>
      <c r="I1349" s="36" t="str">
        <f>IF(ISBLANK(C1349),"",VLOOKUP($C1349,Persediaan!$B$5:$Y$150,9,FALSE)*E1349)</f>
        <v/>
      </c>
    </row>
    <row r="1350" spans="1:9">
      <c r="A1350" s="27" t="str">
        <f t="shared" ref="A1350:A1413" si="65">IF(ISBLANK(B1350),"",A1349+1)</f>
        <v/>
      </c>
      <c r="G1350" s="36">
        <f t="shared" si="64"/>
        <v>0</v>
      </c>
      <c r="I1350" s="36" t="str">
        <f>IF(ISBLANK(C1350),"",VLOOKUP($C1350,Persediaan!$B$5:$Y$150,9,FALSE)*E1350)</f>
        <v/>
      </c>
    </row>
    <row r="1351" spans="1:9">
      <c r="A1351" s="27" t="str">
        <f t="shared" si="65"/>
        <v/>
      </c>
      <c r="G1351" s="36">
        <f t="shared" si="64"/>
        <v>0</v>
      </c>
      <c r="I1351" s="36" t="str">
        <f>IF(ISBLANK(C1351),"",VLOOKUP($C1351,Persediaan!$B$5:$Y$150,9,FALSE)*E1351)</f>
        <v/>
      </c>
    </row>
    <row r="1352" spans="1:9">
      <c r="A1352" s="27" t="str">
        <f t="shared" si="65"/>
        <v/>
      </c>
      <c r="G1352" s="36">
        <f t="shared" si="64"/>
        <v>0</v>
      </c>
      <c r="I1352" s="36" t="str">
        <f>IF(ISBLANK(C1352),"",VLOOKUP($C1352,Persediaan!$B$5:$Y$150,9,FALSE)*E1352)</f>
        <v/>
      </c>
    </row>
    <row r="1353" spans="1:9">
      <c r="A1353" s="27" t="str">
        <f t="shared" si="65"/>
        <v/>
      </c>
      <c r="G1353" s="36">
        <f t="shared" si="64"/>
        <v>0</v>
      </c>
      <c r="I1353" s="36" t="str">
        <f>IF(ISBLANK(C1353),"",VLOOKUP($C1353,Persediaan!$B$5:$Y$150,9,FALSE)*E1353)</f>
        <v/>
      </c>
    </row>
    <row r="1354" spans="1:9">
      <c r="A1354" s="27" t="str">
        <f t="shared" si="65"/>
        <v/>
      </c>
      <c r="G1354" s="36">
        <f t="shared" si="64"/>
        <v>0</v>
      </c>
      <c r="I1354" s="36" t="str">
        <f>IF(ISBLANK(C1354),"",VLOOKUP($C1354,Persediaan!$B$5:$Y$150,9,FALSE)*E1354)</f>
        <v/>
      </c>
    </row>
    <row r="1355" spans="1:9">
      <c r="A1355" s="27" t="str">
        <f t="shared" si="65"/>
        <v/>
      </c>
      <c r="G1355" s="36">
        <f t="shared" si="64"/>
        <v>0</v>
      </c>
      <c r="I1355" s="36" t="str">
        <f>IF(ISBLANK(C1355),"",VLOOKUP($C1355,Persediaan!$B$5:$Y$150,9,FALSE)*E1355)</f>
        <v/>
      </c>
    </row>
    <row r="1356" spans="1:9">
      <c r="A1356" s="27" t="str">
        <f t="shared" si="65"/>
        <v/>
      </c>
      <c r="G1356" s="36">
        <f t="shared" si="64"/>
        <v>0</v>
      </c>
      <c r="I1356" s="36" t="str">
        <f>IF(ISBLANK(C1356),"",VLOOKUP($C1356,Persediaan!$B$5:$Y$150,9,FALSE)*E1356)</f>
        <v/>
      </c>
    </row>
    <row r="1357" spans="1:9">
      <c r="A1357" s="27" t="str">
        <f t="shared" si="65"/>
        <v/>
      </c>
      <c r="G1357" s="36">
        <f t="shared" si="64"/>
        <v>0</v>
      </c>
      <c r="I1357" s="36" t="str">
        <f>IF(ISBLANK(C1357),"",VLOOKUP($C1357,Persediaan!$B$5:$Y$150,9,FALSE)*E1357)</f>
        <v/>
      </c>
    </row>
    <row r="1358" spans="1:9">
      <c r="A1358" s="27" t="str">
        <f t="shared" si="65"/>
        <v/>
      </c>
      <c r="G1358" s="36">
        <f t="shared" si="64"/>
        <v>0</v>
      </c>
      <c r="I1358" s="36" t="str">
        <f>IF(ISBLANK(C1358),"",VLOOKUP($C1358,Persediaan!$B$5:$Y$150,9,FALSE)*E1358)</f>
        <v/>
      </c>
    </row>
    <row r="1359" spans="1:9">
      <c r="A1359" s="27" t="str">
        <f t="shared" si="65"/>
        <v/>
      </c>
      <c r="G1359" s="36">
        <f t="shared" si="64"/>
        <v>0</v>
      </c>
      <c r="I1359" s="36" t="str">
        <f>IF(ISBLANK(C1359),"",VLOOKUP($C1359,Persediaan!$B$5:$Y$150,9,FALSE)*E1359)</f>
        <v/>
      </c>
    </row>
    <row r="1360" spans="1:9">
      <c r="A1360" s="27" t="str">
        <f t="shared" si="65"/>
        <v/>
      </c>
      <c r="G1360" s="36">
        <f t="shared" si="64"/>
        <v>0</v>
      </c>
      <c r="I1360" s="36" t="str">
        <f>IF(ISBLANK(C1360),"",VLOOKUP($C1360,Persediaan!$B$5:$Y$150,9,FALSE)*E1360)</f>
        <v/>
      </c>
    </row>
    <row r="1361" spans="1:9">
      <c r="A1361" s="27" t="str">
        <f t="shared" si="65"/>
        <v/>
      </c>
      <c r="G1361" s="36">
        <f t="shared" si="64"/>
        <v>0</v>
      </c>
      <c r="I1361" s="36" t="str">
        <f>IF(ISBLANK(C1361),"",VLOOKUP($C1361,Persediaan!$B$5:$Y$150,9,FALSE)*E1361)</f>
        <v/>
      </c>
    </row>
    <row r="1362" spans="1:9">
      <c r="A1362" s="27" t="str">
        <f t="shared" si="65"/>
        <v/>
      </c>
      <c r="G1362" s="36">
        <f t="shared" si="64"/>
        <v>0</v>
      </c>
      <c r="I1362" s="36" t="str">
        <f>IF(ISBLANK(C1362),"",VLOOKUP($C1362,Persediaan!$B$5:$Y$150,9,FALSE)*E1362)</f>
        <v/>
      </c>
    </row>
    <row r="1363" spans="1:9">
      <c r="A1363" s="27" t="str">
        <f t="shared" si="65"/>
        <v/>
      </c>
      <c r="G1363" s="36">
        <f t="shared" si="64"/>
        <v>0</v>
      </c>
      <c r="I1363" s="36" t="str">
        <f>IF(ISBLANK(C1363),"",VLOOKUP($C1363,Persediaan!$B$5:$Y$150,9,FALSE)*E1363)</f>
        <v/>
      </c>
    </row>
    <row r="1364" spans="1:9">
      <c r="A1364" s="27" t="str">
        <f t="shared" si="65"/>
        <v/>
      </c>
      <c r="G1364" s="36">
        <f t="shared" si="64"/>
        <v>0</v>
      </c>
      <c r="I1364" s="36" t="str">
        <f>IF(ISBLANK(C1364),"",VLOOKUP($C1364,Persediaan!$B$5:$Y$150,9,FALSE)*E1364)</f>
        <v/>
      </c>
    </row>
    <row r="1365" spans="1:9">
      <c r="A1365" s="27" t="str">
        <f t="shared" si="65"/>
        <v/>
      </c>
      <c r="G1365" s="36">
        <f t="shared" si="64"/>
        <v>0</v>
      </c>
      <c r="I1365" s="36" t="str">
        <f>IF(ISBLANK(C1365),"",VLOOKUP($C1365,Persediaan!$B$5:$Y$150,9,FALSE)*E1365)</f>
        <v/>
      </c>
    </row>
    <row r="1366" spans="1:9">
      <c r="A1366" s="27" t="str">
        <f t="shared" si="65"/>
        <v/>
      </c>
      <c r="G1366" s="36">
        <f t="shared" si="64"/>
        <v>0</v>
      </c>
      <c r="I1366" s="36" t="str">
        <f>IF(ISBLANK(C1366),"",VLOOKUP($C1366,Persediaan!$B$5:$Y$150,9,FALSE)*E1366)</f>
        <v/>
      </c>
    </row>
    <row r="1367" spans="1:9">
      <c r="A1367" s="27" t="str">
        <f t="shared" si="65"/>
        <v/>
      </c>
      <c r="G1367" s="36">
        <f t="shared" si="64"/>
        <v>0</v>
      </c>
      <c r="I1367" s="36" t="str">
        <f>IF(ISBLANK(C1367),"",VLOOKUP($C1367,Persediaan!$B$5:$Y$150,9,FALSE)*E1367)</f>
        <v/>
      </c>
    </row>
    <row r="1368" spans="1:9">
      <c r="A1368" s="27" t="str">
        <f t="shared" si="65"/>
        <v/>
      </c>
      <c r="G1368" s="36">
        <f t="shared" si="64"/>
        <v>0</v>
      </c>
      <c r="I1368" s="36" t="str">
        <f>IF(ISBLANK(C1368),"",VLOOKUP($C1368,Persediaan!$B$5:$Y$150,9,FALSE)*E1368)</f>
        <v/>
      </c>
    </row>
    <row r="1369" spans="1:9">
      <c r="A1369" s="27" t="str">
        <f t="shared" si="65"/>
        <v/>
      </c>
      <c r="G1369" s="36">
        <f t="shared" si="64"/>
        <v>0</v>
      </c>
      <c r="I1369" s="36" t="str">
        <f>IF(ISBLANK(C1369),"",VLOOKUP($C1369,Persediaan!$B$5:$Y$150,9,FALSE)*E1369)</f>
        <v/>
      </c>
    </row>
    <row r="1370" spans="1:9">
      <c r="A1370" s="27" t="str">
        <f t="shared" si="65"/>
        <v/>
      </c>
      <c r="G1370" s="36">
        <f t="shared" si="64"/>
        <v>0</v>
      </c>
      <c r="I1370" s="36" t="str">
        <f>IF(ISBLANK(C1370),"",VLOOKUP($C1370,Persediaan!$B$5:$Y$150,9,FALSE)*E1370)</f>
        <v/>
      </c>
    </row>
    <row r="1371" spans="1:9">
      <c r="A1371" s="27" t="str">
        <f t="shared" si="65"/>
        <v/>
      </c>
      <c r="G1371" s="36">
        <f t="shared" si="64"/>
        <v>0</v>
      </c>
      <c r="I1371" s="36" t="str">
        <f>IF(ISBLANK(C1371),"",VLOOKUP($C1371,Persediaan!$B$5:$Y$150,9,FALSE)*E1371)</f>
        <v/>
      </c>
    </row>
    <row r="1372" spans="1:9">
      <c r="A1372" s="27" t="str">
        <f t="shared" si="65"/>
        <v/>
      </c>
      <c r="G1372" s="36">
        <f t="shared" si="64"/>
        <v>0</v>
      </c>
      <c r="I1372" s="36" t="str">
        <f>IF(ISBLANK(C1372),"",VLOOKUP($C1372,Persediaan!$B$5:$Y$150,9,FALSE)*E1372)</f>
        <v/>
      </c>
    </row>
    <row r="1373" spans="1:9">
      <c r="A1373" s="27" t="str">
        <f t="shared" si="65"/>
        <v/>
      </c>
      <c r="G1373" s="36">
        <f t="shared" si="64"/>
        <v>0</v>
      </c>
      <c r="I1373" s="36" t="str">
        <f>IF(ISBLANK(C1373),"",VLOOKUP($C1373,Persediaan!$B$5:$Y$150,9,FALSE)*E1373)</f>
        <v/>
      </c>
    </row>
    <row r="1374" spans="1:9">
      <c r="A1374" s="27" t="str">
        <f t="shared" si="65"/>
        <v/>
      </c>
      <c r="G1374" s="36">
        <f t="shared" si="64"/>
        <v>0</v>
      </c>
      <c r="I1374" s="36" t="str">
        <f>IF(ISBLANK(C1374),"",VLOOKUP($C1374,Persediaan!$B$5:$Y$150,9,FALSE)*E1374)</f>
        <v/>
      </c>
    </row>
    <row r="1375" spans="1:9">
      <c r="A1375" s="27" t="str">
        <f t="shared" si="65"/>
        <v/>
      </c>
      <c r="G1375" s="36">
        <f t="shared" si="64"/>
        <v>0</v>
      </c>
      <c r="I1375" s="36" t="str">
        <f>IF(ISBLANK(C1375),"",VLOOKUP($C1375,Persediaan!$B$5:$Y$150,9,FALSE)*E1375)</f>
        <v/>
      </c>
    </row>
    <row r="1376" spans="1:9">
      <c r="A1376" s="27" t="str">
        <f t="shared" si="65"/>
        <v/>
      </c>
      <c r="G1376" s="36">
        <f t="shared" ref="G1376:G1439" si="66">E1376*F1376</f>
        <v>0</v>
      </c>
      <c r="I1376" s="36" t="str">
        <f>IF(ISBLANK(C1376),"",VLOOKUP($C1376,Persediaan!$B$5:$Y$150,9,FALSE)*E1376)</f>
        <v/>
      </c>
    </row>
    <row r="1377" spans="1:9">
      <c r="A1377" s="27" t="str">
        <f t="shared" si="65"/>
        <v/>
      </c>
      <c r="G1377" s="36">
        <f t="shared" si="66"/>
        <v>0</v>
      </c>
      <c r="I1377" s="36" t="str">
        <f>IF(ISBLANK(C1377),"",VLOOKUP($C1377,Persediaan!$B$5:$Y$150,9,FALSE)*E1377)</f>
        <v/>
      </c>
    </row>
    <row r="1378" spans="1:9">
      <c r="A1378" s="27" t="str">
        <f t="shared" si="65"/>
        <v/>
      </c>
      <c r="G1378" s="36">
        <f t="shared" si="66"/>
        <v>0</v>
      </c>
      <c r="I1378" s="36" t="str">
        <f>IF(ISBLANK(C1378),"",VLOOKUP($C1378,Persediaan!$B$5:$Y$150,9,FALSE)*E1378)</f>
        <v/>
      </c>
    </row>
    <row r="1379" spans="1:9">
      <c r="A1379" s="27" t="str">
        <f t="shared" si="65"/>
        <v/>
      </c>
      <c r="G1379" s="36">
        <f t="shared" si="66"/>
        <v>0</v>
      </c>
      <c r="I1379" s="36" t="str">
        <f>IF(ISBLANK(C1379),"",VLOOKUP($C1379,Persediaan!$B$5:$Y$150,9,FALSE)*E1379)</f>
        <v/>
      </c>
    </row>
    <row r="1380" spans="1:9">
      <c r="A1380" s="27" t="str">
        <f t="shared" si="65"/>
        <v/>
      </c>
      <c r="G1380" s="36">
        <f t="shared" si="66"/>
        <v>0</v>
      </c>
      <c r="I1380" s="36" t="str">
        <f>IF(ISBLANK(C1380),"",VLOOKUP($C1380,Persediaan!$B$5:$Y$150,9,FALSE)*E1380)</f>
        <v/>
      </c>
    </row>
    <row r="1381" spans="1:9">
      <c r="A1381" s="27" t="str">
        <f t="shared" si="65"/>
        <v/>
      </c>
      <c r="G1381" s="36">
        <f t="shared" si="66"/>
        <v>0</v>
      </c>
      <c r="I1381" s="36" t="str">
        <f>IF(ISBLANK(C1381),"",VLOOKUP($C1381,Persediaan!$B$5:$Y$150,9,FALSE)*E1381)</f>
        <v/>
      </c>
    </row>
    <row r="1382" spans="1:9">
      <c r="A1382" s="27" t="str">
        <f t="shared" si="65"/>
        <v/>
      </c>
      <c r="G1382" s="36">
        <f t="shared" si="66"/>
        <v>0</v>
      </c>
      <c r="I1382" s="36" t="str">
        <f>IF(ISBLANK(C1382),"",VLOOKUP($C1382,Persediaan!$B$5:$Y$150,9,FALSE)*E1382)</f>
        <v/>
      </c>
    </row>
    <row r="1383" spans="1:9">
      <c r="A1383" s="27" t="str">
        <f t="shared" si="65"/>
        <v/>
      </c>
      <c r="G1383" s="36">
        <f t="shared" si="66"/>
        <v>0</v>
      </c>
      <c r="I1383" s="36" t="str">
        <f>IF(ISBLANK(C1383),"",VLOOKUP($C1383,Persediaan!$B$5:$Y$150,9,FALSE)*E1383)</f>
        <v/>
      </c>
    </row>
    <row r="1384" spans="1:9">
      <c r="A1384" s="27" t="str">
        <f t="shared" si="65"/>
        <v/>
      </c>
      <c r="G1384" s="36">
        <f t="shared" si="66"/>
        <v>0</v>
      </c>
      <c r="I1384" s="36" t="str">
        <f>IF(ISBLANK(C1384),"",VLOOKUP($C1384,Persediaan!$B$5:$Y$150,9,FALSE)*E1384)</f>
        <v/>
      </c>
    </row>
    <row r="1385" spans="1:9">
      <c r="A1385" s="27" t="str">
        <f t="shared" si="65"/>
        <v/>
      </c>
      <c r="G1385" s="36">
        <f t="shared" si="66"/>
        <v>0</v>
      </c>
      <c r="I1385" s="36" t="str">
        <f>IF(ISBLANK(C1385),"",VLOOKUP($C1385,Persediaan!$B$5:$Y$150,9,FALSE)*E1385)</f>
        <v/>
      </c>
    </row>
    <row r="1386" spans="1:9">
      <c r="A1386" s="27" t="str">
        <f t="shared" si="65"/>
        <v/>
      </c>
      <c r="G1386" s="36">
        <f t="shared" si="66"/>
        <v>0</v>
      </c>
      <c r="I1386" s="36" t="str">
        <f>IF(ISBLANK(C1386),"",VLOOKUP($C1386,Persediaan!$B$5:$Y$150,9,FALSE)*E1386)</f>
        <v/>
      </c>
    </row>
    <row r="1387" spans="1:9">
      <c r="A1387" s="27" t="str">
        <f t="shared" si="65"/>
        <v/>
      </c>
      <c r="G1387" s="36">
        <f t="shared" si="66"/>
        <v>0</v>
      </c>
      <c r="I1387" s="36" t="str">
        <f>IF(ISBLANK(C1387),"",VLOOKUP($C1387,Persediaan!$B$5:$Y$150,9,FALSE)*E1387)</f>
        <v/>
      </c>
    </row>
    <row r="1388" spans="1:9">
      <c r="A1388" s="27" t="str">
        <f t="shared" si="65"/>
        <v/>
      </c>
      <c r="G1388" s="36">
        <f t="shared" si="66"/>
        <v>0</v>
      </c>
      <c r="I1388" s="36" t="str">
        <f>IF(ISBLANK(C1388),"",VLOOKUP($C1388,Persediaan!$B$5:$Y$150,9,FALSE)*E1388)</f>
        <v/>
      </c>
    </row>
    <row r="1389" spans="1:9">
      <c r="A1389" s="27" t="str">
        <f t="shared" si="65"/>
        <v/>
      </c>
      <c r="G1389" s="36">
        <f t="shared" si="66"/>
        <v>0</v>
      </c>
      <c r="I1389" s="36" t="str">
        <f>IF(ISBLANK(C1389),"",VLOOKUP($C1389,Persediaan!$B$5:$Y$150,9,FALSE)*E1389)</f>
        <v/>
      </c>
    </row>
    <row r="1390" spans="1:9">
      <c r="A1390" s="27" t="str">
        <f t="shared" si="65"/>
        <v/>
      </c>
      <c r="G1390" s="36">
        <f t="shared" si="66"/>
        <v>0</v>
      </c>
      <c r="I1390" s="36" t="str">
        <f>IF(ISBLANK(C1390),"",VLOOKUP($C1390,Persediaan!$B$5:$Y$150,9,FALSE)*E1390)</f>
        <v/>
      </c>
    </row>
    <row r="1391" spans="1:9">
      <c r="A1391" s="27" t="str">
        <f t="shared" si="65"/>
        <v/>
      </c>
      <c r="G1391" s="36">
        <f t="shared" si="66"/>
        <v>0</v>
      </c>
      <c r="I1391" s="36" t="str">
        <f>IF(ISBLANK(C1391),"",VLOOKUP($C1391,Persediaan!$B$5:$Y$150,9,FALSE)*E1391)</f>
        <v/>
      </c>
    </row>
    <row r="1392" spans="1:9">
      <c r="A1392" s="27" t="str">
        <f t="shared" si="65"/>
        <v/>
      </c>
      <c r="G1392" s="36">
        <f t="shared" si="66"/>
        <v>0</v>
      </c>
      <c r="I1392" s="36" t="str">
        <f>IF(ISBLANK(C1392),"",VLOOKUP($C1392,Persediaan!$B$5:$Y$150,9,FALSE)*E1392)</f>
        <v/>
      </c>
    </row>
    <row r="1393" spans="1:9">
      <c r="A1393" s="27" t="str">
        <f t="shared" si="65"/>
        <v/>
      </c>
      <c r="G1393" s="36">
        <f t="shared" si="66"/>
        <v>0</v>
      </c>
      <c r="I1393" s="36" t="str">
        <f>IF(ISBLANK(C1393),"",VLOOKUP($C1393,Persediaan!$B$5:$Y$150,9,FALSE)*E1393)</f>
        <v/>
      </c>
    </row>
    <row r="1394" spans="1:9">
      <c r="A1394" s="27" t="str">
        <f t="shared" si="65"/>
        <v/>
      </c>
      <c r="G1394" s="36">
        <f t="shared" si="66"/>
        <v>0</v>
      </c>
      <c r="I1394" s="36" t="str">
        <f>IF(ISBLANK(C1394),"",VLOOKUP($C1394,Persediaan!$B$5:$Y$150,9,FALSE)*E1394)</f>
        <v/>
      </c>
    </row>
    <row r="1395" spans="1:9">
      <c r="A1395" s="27" t="str">
        <f t="shared" si="65"/>
        <v/>
      </c>
      <c r="G1395" s="36">
        <f t="shared" si="66"/>
        <v>0</v>
      </c>
      <c r="I1395" s="36" t="str">
        <f>IF(ISBLANK(C1395),"",VLOOKUP($C1395,Persediaan!$B$5:$Y$150,9,FALSE)*E1395)</f>
        <v/>
      </c>
    </row>
    <row r="1396" spans="1:9">
      <c r="A1396" s="27" t="str">
        <f t="shared" si="65"/>
        <v/>
      </c>
      <c r="G1396" s="36">
        <f t="shared" si="66"/>
        <v>0</v>
      </c>
      <c r="I1396" s="36" t="str">
        <f>IF(ISBLANK(C1396),"",VLOOKUP($C1396,Persediaan!$B$5:$Y$150,9,FALSE)*E1396)</f>
        <v/>
      </c>
    </row>
    <row r="1397" spans="1:9">
      <c r="A1397" s="27" t="str">
        <f t="shared" si="65"/>
        <v/>
      </c>
      <c r="G1397" s="36">
        <f t="shared" si="66"/>
        <v>0</v>
      </c>
      <c r="I1397" s="36" t="str">
        <f>IF(ISBLANK(C1397),"",VLOOKUP($C1397,Persediaan!$B$5:$Y$150,9,FALSE)*E1397)</f>
        <v/>
      </c>
    </row>
    <row r="1398" spans="1:9">
      <c r="A1398" s="27" t="str">
        <f t="shared" si="65"/>
        <v/>
      </c>
      <c r="G1398" s="36">
        <f t="shared" si="66"/>
        <v>0</v>
      </c>
      <c r="I1398" s="36" t="str">
        <f>IF(ISBLANK(C1398),"",VLOOKUP($C1398,Persediaan!$B$5:$Y$150,9,FALSE)*E1398)</f>
        <v/>
      </c>
    </row>
    <row r="1399" spans="1:9">
      <c r="A1399" s="27" t="str">
        <f t="shared" si="65"/>
        <v/>
      </c>
      <c r="G1399" s="36">
        <f t="shared" si="66"/>
        <v>0</v>
      </c>
      <c r="I1399" s="36" t="str">
        <f>IF(ISBLANK(C1399),"",VLOOKUP($C1399,Persediaan!$B$5:$Y$150,9,FALSE)*E1399)</f>
        <v/>
      </c>
    </row>
    <row r="1400" spans="1:9">
      <c r="A1400" s="27" t="str">
        <f t="shared" si="65"/>
        <v/>
      </c>
      <c r="G1400" s="36">
        <f t="shared" si="66"/>
        <v>0</v>
      </c>
      <c r="I1400" s="36" t="str">
        <f>IF(ISBLANK(C1400),"",VLOOKUP($C1400,Persediaan!$B$5:$Y$150,9,FALSE)*E1400)</f>
        <v/>
      </c>
    </row>
    <row r="1401" spans="1:9">
      <c r="A1401" s="27" t="str">
        <f t="shared" si="65"/>
        <v/>
      </c>
      <c r="G1401" s="36">
        <f t="shared" si="66"/>
        <v>0</v>
      </c>
      <c r="I1401" s="36" t="str">
        <f>IF(ISBLANK(C1401),"",VLOOKUP($C1401,Persediaan!$B$5:$Y$150,9,FALSE)*E1401)</f>
        <v/>
      </c>
    </row>
    <row r="1402" spans="1:9">
      <c r="A1402" s="27" t="str">
        <f t="shared" si="65"/>
        <v/>
      </c>
      <c r="G1402" s="36">
        <f t="shared" si="66"/>
        <v>0</v>
      </c>
      <c r="I1402" s="36" t="str">
        <f>IF(ISBLANK(C1402),"",VLOOKUP($C1402,Persediaan!$B$5:$Y$150,9,FALSE)*E1402)</f>
        <v/>
      </c>
    </row>
    <row r="1403" spans="1:9">
      <c r="A1403" s="27" t="str">
        <f t="shared" si="65"/>
        <v/>
      </c>
      <c r="G1403" s="36">
        <f t="shared" si="66"/>
        <v>0</v>
      </c>
      <c r="I1403" s="36" t="str">
        <f>IF(ISBLANK(C1403),"",VLOOKUP($C1403,Persediaan!$B$5:$Y$150,9,FALSE)*E1403)</f>
        <v/>
      </c>
    </row>
    <row r="1404" spans="1:9">
      <c r="A1404" s="27" t="str">
        <f t="shared" si="65"/>
        <v/>
      </c>
      <c r="G1404" s="36">
        <f t="shared" si="66"/>
        <v>0</v>
      </c>
      <c r="I1404" s="36" t="str">
        <f>IF(ISBLANK(C1404),"",VLOOKUP($C1404,Persediaan!$B$5:$Y$150,9,FALSE)*E1404)</f>
        <v/>
      </c>
    </row>
    <row r="1405" spans="1:9">
      <c r="A1405" s="27" t="str">
        <f t="shared" si="65"/>
        <v/>
      </c>
      <c r="G1405" s="36">
        <f t="shared" si="66"/>
        <v>0</v>
      </c>
      <c r="I1405" s="36" t="str">
        <f>IF(ISBLANK(C1405),"",VLOOKUP($C1405,Persediaan!$B$5:$Y$150,9,FALSE)*E1405)</f>
        <v/>
      </c>
    </row>
    <row r="1406" spans="1:9">
      <c r="A1406" s="27" t="str">
        <f t="shared" si="65"/>
        <v/>
      </c>
      <c r="G1406" s="36">
        <f t="shared" si="66"/>
        <v>0</v>
      </c>
      <c r="I1406" s="36" t="str">
        <f>IF(ISBLANK(C1406),"",VLOOKUP($C1406,Persediaan!$B$5:$Y$150,9,FALSE)*E1406)</f>
        <v/>
      </c>
    </row>
    <row r="1407" spans="1:9">
      <c r="A1407" s="27" t="str">
        <f t="shared" si="65"/>
        <v/>
      </c>
      <c r="G1407" s="36">
        <f t="shared" si="66"/>
        <v>0</v>
      </c>
      <c r="I1407" s="36" t="str">
        <f>IF(ISBLANK(C1407),"",VLOOKUP($C1407,Persediaan!$B$5:$Y$150,9,FALSE)*E1407)</f>
        <v/>
      </c>
    </row>
    <row r="1408" spans="1:9">
      <c r="A1408" s="27" t="str">
        <f t="shared" si="65"/>
        <v/>
      </c>
      <c r="G1408" s="36">
        <f t="shared" si="66"/>
        <v>0</v>
      </c>
      <c r="I1408" s="36" t="str">
        <f>IF(ISBLANK(C1408),"",VLOOKUP($C1408,Persediaan!$B$5:$Y$150,9,FALSE)*E1408)</f>
        <v/>
      </c>
    </row>
    <row r="1409" spans="1:9">
      <c r="A1409" s="27" t="str">
        <f t="shared" si="65"/>
        <v/>
      </c>
      <c r="G1409" s="36">
        <f t="shared" si="66"/>
        <v>0</v>
      </c>
      <c r="I1409" s="36" t="str">
        <f>IF(ISBLANK(C1409),"",VLOOKUP($C1409,Persediaan!$B$5:$Y$150,9,FALSE)*E1409)</f>
        <v/>
      </c>
    </row>
    <row r="1410" spans="1:9">
      <c r="A1410" s="27" t="str">
        <f t="shared" si="65"/>
        <v/>
      </c>
      <c r="G1410" s="36">
        <f t="shared" si="66"/>
        <v>0</v>
      </c>
      <c r="I1410" s="36" t="str">
        <f>IF(ISBLANK(C1410),"",VLOOKUP($C1410,Persediaan!$B$5:$Y$150,9,FALSE)*E1410)</f>
        <v/>
      </c>
    </row>
    <row r="1411" spans="1:9">
      <c r="A1411" s="27" t="str">
        <f t="shared" si="65"/>
        <v/>
      </c>
      <c r="G1411" s="36">
        <f t="shared" si="66"/>
        <v>0</v>
      </c>
      <c r="I1411" s="36" t="str">
        <f>IF(ISBLANK(C1411),"",VLOOKUP($C1411,Persediaan!$B$5:$Y$150,9,FALSE)*E1411)</f>
        <v/>
      </c>
    </row>
    <row r="1412" spans="1:9">
      <c r="A1412" s="27" t="str">
        <f t="shared" si="65"/>
        <v/>
      </c>
      <c r="G1412" s="36">
        <f t="shared" si="66"/>
        <v>0</v>
      </c>
      <c r="I1412" s="36" t="str">
        <f>IF(ISBLANK(C1412),"",VLOOKUP($C1412,Persediaan!$B$5:$Y$150,9,FALSE)*E1412)</f>
        <v/>
      </c>
    </row>
    <row r="1413" spans="1:9">
      <c r="A1413" s="27" t="str">
        <f t="shared" si="65"/>
        <v/>
      </c>
      <c r="G1413" s="36">
        <f t="shared" si="66"/>
        <v>0</v>
      </c>
      <c r="I1413" s="36" t="str">
        <f>IF(ISBLANK(C1413),"",VLOOKUP($C1413,Persediaan!$B$5:$Y$150,9,FALSE)*E1413)</f>
        <v/>
      </c>
    </row>
    <row r="1414" spans="1:9">
      <c r="A1414" s="27" t="str">
        <f t="shared" ref="A1414:A1477" si="67">IF(ISBLANK(B1414),"",A1413+1)</f>
        <v/>
      </c>
      <c r="G1414" s="36">
        <f t="shared" si="66"/>
        <v>0</v>
      </c>
      <c r="I1414" s="36" t="str">
        <f>IF(ISBLANK(C1414),"",VLOOKUP($C1414,Persediaan!$B$5:$Y$150,9,FALSE)*E1414)</f>
        <v/>
      </c>
    </row>
    <row r="1415" spans="1:9">
      <c r="A1415" s="27" t="str">
        <f t="shared" si="67"/>
        <v/>
      </c>
      <c r="G1415" s="36">
        <f t="shared" si="66"/>
        <v>0</v>
      </c>
      <c r="I1415" s="36" t="str">
        <f>IF(ISBLANK(C1415),"",VLOOKUP($C1415,Persediaan!$B$5:$Y$150,9,FALSE)*E1415)</f>
        <v/>
      </c>
    </row>
    <row r="1416" spans="1:9">
      <c r="A1416" s="27" t="str">
        <f t="shared" si="67"/>
        <v/>
      </c>
      <c r="G1416" s="36">
        <f t="shared" si="66"/>
        <v>0</v>
      </c>
      <c r="I1416" s="36" t="str">
        <f>IF(ISBLANK(C1416),"",VLOOKUP($C1416,Persediaan!$B$5:$Y$150,9,FALSE)*E1416)</f>
        <v/>
      </c>
    </row>
    <row r="1417" spans="1:9">
      <c r="A1417" s="27" t="str">
        <f t="shared" si="67"/>
        <v/>
      </c>
      <c r="G1417" s="36">
        <f t="shared" si="66"/>
        <v>0</v>
      </c>
      <c r="I1417" s="36" t="str">
        <f>IF(ISBLANK(C1417),"",VLOOKUP($C1417,Persediaan!$B$5:$Y$150,9,FALSE)*E1417)</f>
        <v/>
      </c>
    </row>
    <row r="1418" spans="1:9">
      <c r="A1418" s="27" t="str">
        <f t="shared" si="67"/>
        <v/>
      </c>
      <c r="G1418" s="36">
        <f t="shared" si="66"/>
        <v>0</v>
      </c>
      <c r="I1418" s="36" t="str">
        <f>IF(ISBLANK(C1418),"",VLOOKUP($C1418,Persediaan!$B$5:$Y$150,9,FALSE)*E1418)</f>
        <v/>
      </c>
    </row>
    <row r="1419" spans="1:9">
      <c r="A1419" s="27" t="str">
        <f t="shared" si="67"/>
        <v/>
      </c>
      <c r="G1419" s="36">
        <f t="shared" si="66"/>
        <v>0</v>
      </c>
      <c r="I1419" s="36" t="str">
        <f>IF(ISBLANK(C1419),"",VLOOKUP($C1419,Persediaan!$B$5:$Y$150,9,FALSE)*E1419)</f>
        <v/>
      </c>
    </row>
    <row r="1420" spans="1:9">
      <c r="A1420" s="27" t="str">
        <f t="shared" si="67"/>
        <v/>
      </c>
      <c r="G1420" s="36">
        <f t="shared" si="66"/>
        <v>0</v>
      </c>
      <c r="I1420" s="36" t="str">
        <f>IF(ISBLANK(C1420),"",VLOOKUP($C1420,Persediaan!$B$5:$Y$150,9,FALSE)*E1420)</f>
        <v/>
      </c>
    </row>
    <row r="1421" spans="1:9">
      <c r="A1421" s="27" t="str">
        <f t="shared" si="67"/>
        <v/>
      </c>
      <c r="G1421" s="36">
        <f t="shared" si="66"/>
        <v>0</v>
      </c>
      <c r="I1421" s="36" t="str">
        <f>IF(ISBLANK(C1421),"",VLOOKUP($C1421,Persediaan!$B$5:$Y$150,9,FALSE)*E1421)</f>
        <v/>
      </c>
    </row>
    <row r="1422" spans="1:9">
      <c r="A1422" s="27" t="str">
        <f t="shared" si="67"/>
        <v/>
      </c>
      <c r="G1422" s="36">
        <f t="shared" si="66"/>
        <v>0</v>
      </c>
      <c r="I1422" s="36" t="str">
        <f>IF(ISBLANK(C1422),"",VLOOKUP($C1422,Persediaan!$B$5:$Y$150,9,FALSE)*E1422)</f>
        <v/>
      </c>
    </row>
    <row r="1423" spans="1:9">
      <c r="A1423" s="27" t="str">
        <f t="shared" si="67"/>
        <v/>
      </c>
      <c r="G1423" s="36">
        <f t="shared" si="66"/>
        <v>0</v>
      </c>
      <c r="I1423" s="36" t="str">
        <f>IF(ISBLANK(C1423),"",VLOOKUP($C1423,Persediaan!$B$5:$Y$150,9,FALSE)*E1423)</f>
        <v/>
      </c>
    </row>
    <row r="1424" spans="1:9">
      <c r="A1424" s="27" t="str">
        <f t="shared" si="67"/>
        <v/>
      </c>
      <c r="G1424" s="36">
        <f t="shared" si="66"/>
        <v>0</v>
      </c>
      <c r="I1424" s="36" t="str">
        <f>IF(ISBLANK(C1424),"",VLOOKUP($C1424,Persediaan!$B$5:$Y$150,9,FALSE)*E1424)</f>
        <v/>
      </c>
    </row>
    <row r="1425" spans="1:9">
      <c r="A1425" s="27" t="str">
        <f t="shared" si="67"/>
        <v/>
      </c>
      <c r="G1425" s="36">
        <f t="shared" si="66"/>
        <v>0</v>
      </c>
      <c r="I1425" s="36" t="str">
        <f>IF(ISBLANK(C1425),"",VLOOKUP($C1425,Persediaan!$B$5:$Y$150,9,FALSE)*E1425)</f>
        <v/>
      </c>
    </row>
    <row r="1426" spans="1:9">
      <c r="A1426" s="27" t="str">
        <f t="shared" si="67"/>
        <v/>
      </c>
      <c r="G1426" s="36">
        <f t="shared" si="66"/>
        <v>0</v>
      </c>
      <c r="I1426" s="36" t="str">
        <f>IF(ISBLANK(C1426),"",VLOOKUP($C1426,Persediaan!$B$5:$Y$150,9,FALSE)*E1426)</f>
        <v/>
      </c>
    </row>
    <row r="1427" spans="1:9">
      <c r="A1427" s="27" t="str">
        <f t="shared" si="67"/>
        <v/>
      </c>
      <c r="G1427" s="36">
        <f t="shared" si="66"/>
        <v>0</v>
      </c>
      <c r="I1427" s="36" t="str">
        <f>IF(ISBLANK(C1427),"",VLOOKUP($C1427,Persediaan!$B$5:$Y$150,9,FALSE)*E1427)</f>
        <v/>
      </c>
    </row>
    <row r="1428" spans="1:9">
      <c r="A1428" s="27" t="str">
        <f t="shared" si="67"/>
        <v/>
      </c>
      <c r="G1428" s="36">
        <f t="shared" si="66"/>
        <v>0</v>
      </c>
      <c r="I1428" s="36" t="str">
        <f>IF(ISBLANK(C1428),"",VLOOKUP($C1428,Persediaan!$B$5:$Y$150,9,FALSE)*E1428)</f>
        <v/>
      </c>
    </row>
    <row r="1429" spans="1:9">
      <c r="A1429" s="27" t="str">
        <f t="shared" si="67"/>
        <v/>
      </c>
      <c r="G1429" s="36">
        <f t="shared" si="66"/>
        <v>0</v>
      </c>
      <c r="I1429" s="36" t="str">
        <f>IF(ISBLANK(C1429),"",VLOOKUP($C1429,Persediaan!$B$5:$Y$150,9,FALSE)*E1429)</f>
        <v/>
      </c>
    </row>
    <row r="1430" spans="1:9">
      <c r="A1430" s="27" t="str">
        <f t="shared" si="67"/>
        <v/>
      </c>
      <c r="G1430" s="36">
        <f t="shared" si="66"/>
        <v>0</v>
      </c>
      <c r="I1430" s="36" t="str">
        <f>IF(ISBLANK(C1430),"",VLOOKUP($C1430,Persediaan!$B$5:$Y$150,9,FALSE)*E1430)</f>
        <v/>
      </c>
    </row>
    <row r="1431" spans="1:9">
      <c r="A1431" s="27" t="str">
        <f t="shared" si="67"/>
        <v/>
      </c>
      <c r="G1431" s="36">
        <f t="shared" si="66"/>
        <v>0</v>
      </c>
      <c r="I1431" s="36" t="str">
        <f>IF(ISBLANK(C1431),"",VLOOKUP($C1431,Persediaan!$B$5:$Y$150,9,FALSE)*E1431)</f>
        <v/>
      </c>
    </row>
    <row r="1432" spans="1:9">
      <c r="A1432" s="27" t="str">
        <f t="shared" si="67"/>
        <v/>
      </c>
      <c r="G1432" s="36">
        <f t="shared" si="66"/>
        <v>0</v>
      </c>
      <c r="I1432" s="36" t="str">
        <f>IF(ISBLANK(C1432),"",VLOOKUP($C1432,Persediaan!$B$5:$Y$150,9,FALSE)*E1432)</f>
        <v/>
      </c>
    </row>
    <row r="1433" spans="1:9">
      <c r="A1433" s="27" t="str">
        <f t="shared" si="67"/>
        <v/>
      </c>
      <c r="G1433" s="36">
        <f t="shared" si="66"/>
        <v>0</v>
      </c>
      <c r="I1433" s="36" t="str">
        <f>IF(ISBLANK(C1433),"",VLOOKUP($C1433,Persediaan!$B$5:$Y$150,9,FALSE)*E1433)</f>
        <v/>
      </c>
    </row>
    <row r="1434" spans="1:9">
      <c r="A1434" s="27" t="str">
        <f t="shared" si="67"/>
        <v/>
      </c>
      <c r="G1434" s="36">
        <f t="shared" si="66"/>
        <v>0</v>
      </c>
      <c r="I1434" s="36" t="str">
        <f>IF(ISBLANK(C1434),"",VLOOKUP($C1434,Persediaan!$B$5:$Y$150,9,FALSE)*E1434)</f>
        <v/>
      </c>
    </row>
    <row r="1435" spans="1:9">
      <c r="A1435" s="27" t="str">
        <f t="shared" si="67"/>
        <v/>
      </c>
      <c r="G1435" s="36">
        <f t="shared" si="66"/>
        <v>0</v>
      </c>
      <c r="I1435" s="36" t="str">
        <f>IF(ISBLANK(C1435),"",VLOOKUP($C1435,Persediaan!$B$5:$Y$150,9,FALSE)*E1435)</f>
        <v/>
      </c>
    </row>
    <row r="1436" spans="1:9">
      <c r="A1436" s="27" t="str">
        <f t="shared" si="67"/>
        <v/>
      </c>
      <c r="G1436" s="36">
        <f t="shared" si="66"/>
        <v>0</v>
      </c>
      <c r="I1436" s="36" t="str">
        <f>IF(ISBLANK(C1436),"",VLOOKUP($C1436,Persediaan!$B$5:$Y$150,9,FALSE)*E1436)</f>
        <v/>
      </c>
    </row>
    <row r="1437" spans="1:9">
      <c r="A1437" s="27" t="str">
        <f t="shared" si="67"/>
        <v/>
      </c>
      <c r="G1437" s="36">
        <f t="shared" si="66"/>
        <v>0</v>
      </c>
      <c r="I1437" s="36" t="str">
        <f>IF(ISBLANK(C1437),"",VLOOKUP($C1437,Persediaan!$B$5:$Y$150,9,FALSE)*E1437)</f>
        <v/>
      </c>
    </row>
    <row r="1438" spans="1:9">
      <c r="A1438" s="27" t="str">
        <f t="shared" si="67"/>
        <v/>
      </c>
      <c r="G1438" s="36">
        <f t="shared" si="66"/>
        <v>0</v>
      </c>
      <c r="I1438" s="36" t="str">
        <f>IF(ISBLANK(C1438),"",VLOOKUP($C1438,Persediaan!$B$5:$Y$150,9,FALSE)*E1438)</f>
        <v/>
      </c>
    </row>
    <row r="1439" spans="1:9">
      <c r="A1439" s="27" t="str">
        <f t="shared" si="67"/>
        <v/>
      </c>
      <c r="G1439" s="36">
        <f t="shared" si="66"/>
        <v>0</v>
      </c>
      <c r="I1439" s="36" t="str">
        <f>IF(ISBLANK(C1439),"",VLOOKUP($C1439,Persediaan!$B$5:$Y$150,9,FALSE)*E1439)</f>
        <v/>
      </c>
    </row>
    <row r="1440" spans="1:9">
      <c r="A1440" s="27" t="str">
        <f t="shared" si="67"/>
        <v/>
      </c>
      <c r="G1440" s="36">
        <f t="shared" ref="G1440:G1503" si="68">E1440*F1440</f>
        <v>0</v>
      </c>
      <c r="I1440" s="36" t="str">
        <f>IF(ISBLANK(C1440),"",VLOOKUP($C1440,Persediaan!$B$5:$Y$150,9,FALSE)*E1440)</f>
        <v/>
      </c>
    </row>
    <row r="1441" spans="1:9">
      <c r="A1441" s="27" t="str">
        <f t="shared" si="67"/>
        <v/>
      </c>
      <c r="G1441" s="36">
        <f t="shared" si="68"/>
        <v>0</v>
      </c>
      <c r="I1441" s="36" t="str">
        <f>IF(ISBLANK(C1441),"",VLOOKUP($C1441,Persediaan!$B$5:$Y$150,9,FALSE)*E1441)</f>
        <v/>
      </c>
    </row>
    <row r="1442" spans="1:9">
      <c r="A1442" s="27" t="str">
        <f t="shared" si="67"/>
        <v/>
      </c>
      <c r="G1442" s="36">
        <f t="shared" si="68"/>
        <v>0</v>
      </c>
      <c r="I1442" s="36" t="str">
        <f>IF(ISBLANK(C1442),"",VLOOKUP($C1442,Persediaan!$B$5:$Y$150,9,FALSE)*E1442)</f>
        <v/>
      </c>
    </row>
    <row r="1443" spans="1:9">
      <c r="A1443" s="27" t="str">
        <f t="shared" si="67"/>
        <v/>
      </c>
      <c r="G1443" s="36">
        <f t="shared" si="68"/>
        <v>0</v>
      </c>
      <c r="I1443" s="36" t="str">
        <f>IF(ISBLANK(C1443),"",VLOOKUP($C1443,Persediaan!$B$5:$Y$150,9,FALSE)*E1443)</f>
        <v/>
      </c>
    </row>
    <row r="1444" spans="1:9">
      <c r="A1444" s="27" t="str">
        <f t="shared" si="67"/>
        <v/>
      </c>
      <c r="G1444" s="36">
        <f t="shared" si="68"/>
        <v>0</v>
      </c>
      <c r="I1444" s="36" t="str">
        <f>IF(ISBLANK(C1444),"",VLOOKUP($C1444,Persediaan!$B$5:$Y$150,9,FALSE)*E1444)</f>
        <v/>
      </c>
    </row>
    <row r="1445" spans="1:9">
      <c r="A1445" s="27" t="str">
        <f t="shared" si="67"/>
        <v/>
      </c>
      <c r="G1445" s="36">
        <f t="shared" si="68"/>
        <v>0</v>
      </c>
      <c r="I1445" s="36" t="str">
        <f>IF(ISBLANK(C1445),"",VLOOKUP($C1445,Persediaan!$B$5:$Y$150,9,FALSE)*E1445)</f>
        <v/>
      </c>
    </row>
    <row r="1446" spans="1:9">
      <c r="A1446" s="27" t="str">
        <f t="shared" si="67"/>
        <v/>
      </c>
      <c r="G1446" s="36">
        <f t="shared" si="68"/>
        <v>0</v>
      </c>
      <c r="I1446" s="36" t="str">
        <f>IF(ISBLANK(C1446),"",VLOOKUP($C1446,Persediaan!$B$5:$Y$150,9,FALSE)*E1446)</f>
        <v/>
      </c>
    </row>
    <row r="1447" spans="1:9">
      <c r="A1447" s="27" t="str">
        <f t="shared" si="67"/>
        <v/>
      </c>
      <c r="G1447" s="36">
        <f t="shared" si="68"/>
        <v>0</v>
      </c>
      <c r="I1447" s="36" t="str">
        <f>IF(ISBLANK(C1447),"",VLOOKUP($C1447,Persediaan!$B$5:$Y$150,9,FALSE)*E1447)</f>
        <v/>
      </c>
    </row>
    <row r="1448" spans="1:9">
      <c r="A1448" s="27" t="str">
        <f t="shared" si="67"/>
        <v/>
      </c>
      <c r="G1448" s="36">
        <f t="shared" si="68"/>
        <v>0</v>
      </c>
      <c r="I1448" s="36" t="str">
        <f>IF(ISBLANK(C1448),"",VLOOKUP($C1448,Persediaan!$B$5:$Y$150,9,FALSE)*E1448)</f>
        <v/>
      </c>
    </row>
    <row r="1449" spans="1:9">
      <c r="A1449" s="27" t="str">
        <f t="shared" si="67"/>
        <v/>
      </c>
      <c r="G1449" s="36">
        <f t="shared" si="68"/>
        <v>0</v>
      </c>
      <c r="I1449" s="36" t="str">
        <f>IF(ISBLANK(C1449),"",VLOOKUP($C1449,Persediaan!$B$5:$Y$150,9,FALSE)*E1449)</f>
        <v/>
      </c>
    </row>
    <row r="1450" spans="1:9">
      <c r="A1450" s="27" t="str">
        <f t="shared" si="67"/>
        <v/>
      </c>
      <c r="G1450" s="36">
        <f t="shared" si="68"/>
        <v>0</v>
      </c>
      <c r="I1450" s="36" t="str">
        <f>IF(ISBLANK(C1450),"",VLOOKUP($C1450,Persediaan!$B$5:$Y$150,9,FALSE)*E1450)</f>
        <v/>
      </c>
    </row>
    <row r="1451" spans="1:9">
      <c r="A1451" s="27" t="str">
        <f t="shared" si="67"/>
        <v/>
      </c>
      <c r="G1451" s="36">
        <f t="shared" si="68"/>
        <v>0</v>
      </c>
      <c r="I1451" s="36" t="str">
        <f>IF(ISBLANK(C1451),"",VLOOKUP($C1451,Persediaan!$B$5:$Y$150,9,FALSE)*E1451)</f>
        <v/>
      </c>
    </row>
    <row r="1452" spans="1:9">
      <c r="A1452" s="27" t="str">
        <f t="shared" si="67"/>
        <v/>
      </c>
      <c r="G1452" s="36">
        <f t="shared" si="68"/>
        <v>0</v>
      </c>
      <c r="I1452" s="36" t="str">
        <f>IF(ISBLANK(C1452),"",VLOOKUP($C1452,Persediaan!$B$5:$Y$150,9,FALSE)*E1452)</f>
        <v/>
      </c>
    </row>
    <row r="1453" spans="1:9">
      <c r="A1453" s="27" t="str">
        <f t="shared" si="67"/>
        <v/>
      </c>
      <c r="G1453" s="36">
        <f t="shared" si="68"/>
        <v>0</v>
      </c>
      <c r="I1453" s="36" t="str">
        <f>IF(ISBLANK(C1453),"",VLOOKUP($C1453,Persediaan!$B$5:$Y$150,9,FALSE)*E1453)</f>
        <v/>
      </c>
    </row>
    <row r="1454" spans="1:9">
      <c r="A1454" s="27" t="str">
        <f t="shared" si="67"/>
        <v/>
      </c>
      <c r="G1454" s="36">
        <f t="shared" si="68"/>
        <v>0</v>
      </c>
      <c r="I1454" s="36" t="str">
        <f>IF(ISBLANK(C1454),"",VLOOKUP($C1454,Persediaan!$B$5:$Y$150,9,FALSE)*E1454)</f>
        <v/>
      </c>
    </row>
    <row r="1455" spans="1:9">
      <c r="A1455" s="27" t="str">
        <f t="shared" si="67"/>
        <v/>
      </c>
      <c r="G1455" s="36">
        <f t="shared" si="68"/>
        <v>0</v>
      </c>
      <c r="I1455" s="36" t="str">
        <f>IF(ISBLANK(C1455),"",VLOOKUP($C1455,Persediaan!$B$5:$Y$150,9,FALSE)*E1455)</f>
        <v/>
      </c>
    </row>
    <row r="1456" spans="1:9">
      <c r="A1456" s="27" t="str">
        <f t="shared" si="67"/>
        <v/>
      </c>
      <c r="G1456" s="36">
        <f t="shared" si="68"/>
        <v>0</v>
      </c>
      <c r="I1456" s="36" t="str">
        <f>IF(ISBLANK(C1456),"",VLOOKUP($C1456,Persediaan!$B$5:$Y$150,9,FALSE)*E1456)</f>
        <v/>
      </c>
    </row>
    <row r="1457" spans="1:9">
      <c r="A1457" s="27" t="str">
        <f t="shared" si="67"/>
        <v/>
      </c>
      <c r="G1457" s="36">
        <f t="shared" si="68"/>
        <v>0</v>
      </c>
      <c r="I1457" s="36" t="str">
        <f>IF(ISBLANK(C1457),"",VLOOKUP($C1457,Persediaan!$B$5:$Y$150,9,FALSE)*E1457)</f>
        <v/>
      </c>
    </row>
    <row r="1458" spans="1:9">
      <c r="A1458" s="27" t="str">
        <f t="shared" si="67"/>
        <v/>
      </c>
      <c r="G1458" s="36">
        <f t="shared" si="68"/>
        <v>0</v>
      </c>
      <c r="I1458" s="36" t="str">
        <f>IF(ISBLANK(C1458),"",VLOOKUP($C1458,Persediaan!$B$5:$Y$150,9,FALSE)*E1458)</f>
        <v/>
      </c>
    </row>
    <row r="1459" spans="1:9">
      <c r="A1459" s="27" t="str">
        <f t="shared" si="67"/>
        <v/>
      </c>
      <c r="G1459" s="36">
        <f t="shared" si="68"/>
        <v>0</v>
      </c>
      <c r="I1459" s="36" t="str">
        <f>IF(ISBLANK(C1459),"",VLOOKUP($C1459,Persediaan!$B$5:$Y$150,9,FALSE)*E1459)</f>
        <v/>
      </c>
    </row>
    <row r="1460" spans="1:9">
      <c r="A1460" s="27" t="str">
        <f t="shared" si="67"/>
        <v/>
      </c>
      <c r="G1460" s="36">
        <f t="shared" si="68"/>
        <v>0</v>
      </c>
      <c r="I1460" s="36" t="str">
        <f>IF(ISBLANK(C1460),"",VLOOKUP($C1460,Persediaan!$B$5:$Y$150,9,FALSE)*E1460)</f>
        <v/>
      </c>
    </row>
    <row r="1461" spans="1:9">
      <c r="A1461" s="27" t="str">
        <f t="shared" si="67"/>
        <v/>
      </c>
      <c r="G1461" s="36">
        <f t="shared" si="68"/>
        <v>0</v>
      </c>
      <c r="I1461" s="36" t="str">
        <f>IF(ISBLANK(C1461),"",VLOOKUP($C1461,Persediaan!$B$5:$Y$150,9,FALSE)*E1461)</f>
        <v/>
      </c>
    </row>
    <row r="1462" spans="1:9">
      <c r="A1462" s="27" t="str">
        <f t="shared" si="67"/>
        <v/>
      </c>
      <c r="G1462" s="36">
        <f t="shared" si="68"/>
        <v>0</v>
      </c>
      <c r="I1462" s="36" t="str">
        <f>IF(ISBLANK(C1462),"",VLOOKUP($C1462,Persediaan!$B$5:$Y$150,9,FALSE)*E1462)</f>
        <v/>
      </c>
    </row>
    <row r="1463" spans="1:9">
      <c r="A1463" s="27" t="str">
        <f t="shared" si="67"/>
        <v/>
      </c>
      <c r="G1463" s="36">
        <f t="shared" si="68"/>
        <v>0</v>
      </c>
      <c r="I1463" s="36" t="str">
        <f>IF(ISBLANK(C1463),"",VLOOKUP($C1463,Persediaan!$B$5:$Y$150,9,FALSE)*E1463)</f>
        <v/>
      </c>
    </row>
    <row r="1464" spans="1:9">
      <c r="A1464" s="27" t="str">
        <f t="shared" si="67"/>
        <v/>
      </c>
      <c r="G1464" s="36">
        <f t="shared" si="68"/>
        <v>0</v>
      </c>
      <c r="I1464" s="36" t="str">
        <f>IF(ISBLANK(C1464),"",VLOOKUP($C1464,Persediaan!$B$5:$Y$150,9,FALSE)*E1464)</f>
        <v/>
      </c>
    </row>
    <row r="1465" spans="1:9">
      <c r="A1465" s="27" t="str">
        <f t="shared" si="67"/>
        <v/>
      </c>
      <c r="G1465" s="36">
        <f t="shared" si="68"/>
        <v>0</v>
      </c>
      <c r="I1465" s="36" t="str">
        <f>IF(ISBLANK(C1465),"",VLOOKUP($C1465,Persediaan!$B$5:$Y$150,9,FALSE)*E1465)</f>
        <v/>
      </c>
    </row>
    <row r="1466" spans="1:9">
      <c r="A1466" s="27" t="str">
        <f t="shared" si="67"/>
        <v/>
      </c>
      <c r="G1466" s="36">
        <f t="shared" si="68"/>
        <v>0</v>
      </c>
      <c r="I1466" s="36" t="str">
        <f>IF(ISBLANK(C1466),"",VLOOKUP($C1466,Persediaan!$B$5:$Y$150,9,FALSE)*E1466)</f>
        <v/>
      </c>
    </row>
    <row r="1467" spans="1:9">
      <c r="A1467" s="27" t="str">
        <f t="shared" si="67"/>
        <v/>
      </c>
      <c r="G1467" s="36">
        <f t="shared" si="68"/>
        <v>0</v>
      </c>
      <c r="I1467" s="36" t="str">
        <f>IF(ISBLANK(C1467),"",VLOOKUP($C1467,Persediaan!$B$5:$Y$150,9,FALSE)*E1467)</f>
        <v/>
      </c>
    </row>
    <row r="1468" spans="1:9">
      <c r="A1468" s="27" t="str">
        <f t="shared" si="67"/>
        <v/>
      </c>
      <c r="G1468" s="36">
        <f t="shared" si="68"/>
        <v>0</v>
      </c>
      <c r="I1468" s="36" t="str">
        <f>IF(ISBLANK(C1468),"",VLOOKUP($C1468,Persediaan!$B$5:$Y$150,9,FALSE)*E1468)</f>
        <v/>
      </c>
    </row>
    <row r="1469" spans="1:9">
      <c r="A1469" s="27" t="str">
        <f t="shared" si="67"/>
        <v/>
      </c>
      <c r="G1469" s="36">
        <f t="shared" si="68"/>
        <v>0</v>
      </c>
      <c r="I1469" s="36" t="str">
        <f>IF(ISBLANK(C1469),"",VLOOKUP($C1469,Persediaan!$B$5:$Y$150,9,FALSE)*E1469)</f>
        <v/>
      </c>
    </row>
    <row r="1470" spans="1:9">
      <c r="A1470" s="27" t="str">
        <f t="shared" si="67"/>
        <v/>
      </c>
      <c r="G1470" s="36">
        <f t="shared" si="68"/>
        <v>0</v>
      </c>
      <c r="I1470" s="36" t="str">
        <f>IF(ISBLANK(C1470),"",VLOOKUP($C1470,Persediaan!$B$5:$Y$150,9,FALSE)*E1470)</f>
        <v/>
      </c>
    </row>
    <row r="1471" spans="1:9">
      <c r="A1471" s="27" t="str">
        <f t="shared" si="67"/>
        <v/>
      </c>
      <c r="G1471" s="36">
        <f t="shared" si="68"/>
        <v>0</v>
      </c>
      <c r="I1471" s="36" t="str">
        <f>IF(ISBLANK(C1471),"",VLOOKUP($C1471,Persediaan!$B$5:$Y$150,9,FALSE)*E1471)</f>
        <v/>
      </c>
    </row>
    <row r="1472" spans="1:9">
      <c r="A1472" s="27" t="str">
        <f t="shared" si="67"/>
        <v/>
      </c>
      <c r="G1472" s="36">
        <f t="shared" si="68"/>
        <v>0</v>
      </c>
      <c r="I1472" s="36" t="str">
        <f>IF(ISBLANK(C1472),"",VLOOKUP($C1472,Persediaan!$B$5:$Y$150,9,FALSE)*E1472)</f>
        <v/>
      </c>
    </row>
    <row r="1473" spans="1:9">
      <c r="A1473" s="27" t="str">
        <f t="shared" si="67"/>
        <v/>
      </c>
      <c r="G1473" s="36">
        <f t="shared" si="68"/>
        <v>0</v>
      </c>
      <c r="I1473" s="36" t="str">
        <f>IF(ISBLANK(C1473),"",VLOOKUP($C1473,Persediaan!$B$5:$Y$150,9,FALSE)*E1473)</f>
        <v/>
      </c>
    </row>
    <row r="1474" spans="1:9">
      <c r="A1474" s="27" t="str">
        <f t="shared" si="67"/>
        <v/>
      </c>
      <c r="G1474" s="36">
        <f t="shared" si="68"/>
        <v>0</v>
      </c>
      <c r="I1474" s="36" t="str">
        <f>IF(ISBLANK(C1474),"",VLOOKUP($C1474,Persediaan!$B$5:$Y$150,9,FALSE)*E1474)</f>
        <v/>
      </c>
    </row>
    <row r="1475" spans="1:9">
      <c r="A1475" s="27" t="str">
        <f t="shared" si="67"/>
        <v/>
      </c>
      <c r="G1475" s="36">
        <f t="shared" si="68"/>
        <v>0</v>
      </c>
      <c r="I1475" s="36" t="str">
        <f>IF(ISBLANK(C1475),"",VLOOKUP($C1475,Persediaan!$B$5:$Y$150,9,FALSE)*E1475)</f>
        <v/>
      </c>
    </row>
    <row r="1476" spans="1:9">
      <c r="A1476" s="27" t="str">
        <f t="shared" si="67"/>
        <v/>
      </c>
      <c r="G1476" s="36">
        <f t="shared" si="68"/>
        <v>0</v>
      </c>
      <c r="I1476" s="36" t="str">
        <f>IF(ISBLANK(C1476),"",VLOOKUP($C1476,Persediaan!$B$5:$Y$150,9,FALSE)*E1476)</f>
        <v/>
      </c>
    </row>
    <row r="1477" spans="1:9">
      <c r="A1477" s="27" t="str">
        <f t="shared" si="67"/>
        <v/>
      </c>
      <c r="G1477" s="36">
        <f t="shared" si="68"/>
        <v>0</v>
      </c>
      <c r="I1477" s="36" t="str">
        <f>IF(ISBLANK(C1477),"",VLOOKUP($C1477,Persediaan!$B$5:$Y$150,9,FALSE)*E1477)</f>
        <v/>
      </c>
    </row>
    <row r="1478" spans="1:9">
      <c r="A1478" s="27" t="str">
        <f t="shared" ref="A1478:A1541" si="69">IF(ISBLANK(B1478),"",A1477+1)</f>
        <v/>
      </c>
      <c r="G1478" s="36">
        <f t="shared" si="68"/>
        <v>0</v>
      </c>
      <c r="I1478" s="36" t="str">
        <f>IF(ISBLANK(C1478),"",VLOOKUP($C1478,Persediaan!$B$5:$Y$150,9,FALSE)*E1478)</f>
        <v/>
      </c>
    </row>
    <row r="1479" spans="1:9">
      <c r="A1479" s="27" t="str">
        <f t="shared" si="69"/>
        <v/>
      </c>
      <c r="G1479" s="36">
        <f t="shared" si="68"/>
        <v>0</v>
      </c>
      <c r="I1479" s="36" t="str">
        <f>IF(ISBLANK(C1479),"",VLOOKUP($C1479,Persediaan!$B$5:$Y$150,9,FALSE)*E1479)</f>
        <v/>
      </c>
    </row>
    <row r="1480" spans="1:9">
      <c r="A1480" s="27" t="str">
        <f t="shared" si="69"/>
        <v/>
      </c>
      <c r="G1480" s="36">
        <f t="shared" si="68"/>
        <v>0</v>
      </c>
      <c r="I1480" s="36" t="str">
        <f>IF(ISBLANK(C1480),"",VLOOKUP($C1480,Persediaan!$B$5:$Y$150,9,FALSE)*E1480)</f>
        <v/>
      </c>
    </row>
    <row r="1481" spans="1:9">
      <c r="A1481" s="27" t="str">
        <f t="shared" si="69"/>
        <v/>
      </c>
      <c r="G1481" s="36">
        <f t="shared" si="68"/>
        <v>0</v>
      </c>
      <c r="I1481" s="36" t="str">
        <f>IF(ISBLANK(C1481),"",VLOOKUP($C1481,Persediaan!$B$5:$Y$150,9,FALSE)*E1481)</f>
        <v/>
      </c>
    </row>
    <row r="1482" spans="1:9">
      <c r="A1482" s="27" t="str">
        <f t="shared" si="69"/>
        <v/>
      </c>
      <c r="G1482" s="36">
        <f t="shared" si="68"/>
        <v>0</v>
      </c>
      <c r="I1482" s="36" t="str">
        <f>IF(ISBLANK(C1482),"",VLOOKUP($C1482,Persediaan!$B$5:$Y$150,9,FALSE)*E1482)</f>
        <v/>
      </c>
    </row>
    <row r="1483" spans="1:9">
      <c r="A1483" s="27" t="str">
        <f t="shared" si="69"/>
        <v/>
      </c>
      <c r="G1483" s="36">
        <f t="shared" si="68"/>
        <v>0</v>
      </c>
      <c r="I1483" s="36" t="str">
        <f>IF(ISBLANK(C1483),"",VLOOKUP($C1483,Persediaan!$B$5:$Y$150,9,FALSE)*E1483)</f>
        <v/>
      </c>
    </row>
    <row r="1484" spans="1:9">
      <c r="A1484" s="27" t="str">
        <f t="shared" si="69"/>
        <v/>
      </c>
      <c r="G1484" s="36">
        <f t="shared" si="68"/>
        <v>0</v>
      </c>
      <c r="I1484" s="36" t="str">
        <f>IF(ISBLANK(C1484),"",VLOOKUP($C1484,Persediaan!$B$5:$Y$150,9,FALSE)*E1484)</f>
        <v/>
      </c>
    </row>
    <row r="1485" spans="1:9">
      <c r="A1485" s="27" t="str">
        <f t="shared" si="69"/>
        <v/>
      </c>
      <c r="G1485" s="36">
        <f t="shared" si="68"/>
        <v>0</v>
      </c>
      <c r="I1485" s="36" t="str">
        <f>IF(ISBLANK(C1485),"",VLOOKUP($C1485,Persediaan!$B$5:$Y$150,9,FALSE)*E1485)</f>
        <v/>
      </c>
    </row>
    <row r="1486" spans="1:9">
      <c r="A1486" s="27" t="str">
        <f t="shared" si="69"/>
        <v/>
      </c>
      <c r="G1486" s="36">
        <f t="shared" si="68"/>
        <v>0</v>
      </c>
      <c r="I1486" s="36" t="str">
        <f>IF(ISBLANK(C1486),"",VLOOKUP($C1486,Persediaan!$B$5:$Y$150,9,FALSE)*E1486)</f>
        <v/>
      </c>
    </row>
    <row r="1487" spans="1:9">
      <c r="A1487" s="27" t="str">
        <f t="shared" si="69"/>
        <v/>
      </c>
      <c r="G1487" s="36">
        <f t="shared" si="68"/>
        <v>0</v>
      </c>
      <c r="I1487" s="36" t="str">
        <f>IF(ISBLANK(C1487),"",VLOOKUP($C1487,Persediaan!$B$5:$Y$150,9,FALSE)*E1487)</f>
        <v/>
      </c>
    </row>
    <row r="1488" spans="1:9">
      <c r="A1488" s="27" t="str">
        <f t="shared" si="69"/>
        <v/>
      </c>
      <c r="G1488" s="36">
        <f t="shared" si="68"/>
        <v>0</v>
      </c>
      <c r="I1488" s="36" t="str">
        <f>IF(ISBLANK(C1488),"",VLOOKUP($C1488,Persediaan!$B$5:$Y$150,9,FALSE)*E1488)</f>
        <v/>
      </c>
    </row>
    <row r="1489" spans="1:9">
      <c r="A1489" s="27" t="str">
        <f t="shared" si="69"/>
        <v/>
      </c>
      <c r="G1489" s="36">
        <f t="shared" si="68"/>
        <v>0</v>
      </c>
      <c r="I1489" s="36" t="str">
        <f>IF(ISBLANK(C1489),"",VLOOKUP($C1489,Persediaan!$B$5:$Y$150,9,FALSE)*E1489)</f>
        <v/>
      </c>
    </row>
    <row r="1490" spans="1:9">
      <c r="A1490" s="27" t="str">
        <f t="shared" si="69"/>
        <v/>
      </c>
      <c r="G1490" s="36">
        <f t="shared" si="68"/>
        <v>0</v>
      </c>
      <c r="I1490" s="36" t="str">
        <f>IF(ISBLANK(C1490),"",VLOOKUP($C1490,Persediaan!$B$5:$Y$150,9,FALSE)*E1490)</f>
        <v/>
      </c>
    </row>
    <row r="1491" spans="1:9">
      <c r="A1491" s="27" t="str">
        <f t="shared" si="69"/>
        <v/>
      </c>
      <c r="G1491" s="36">
        <f t="shared" si="68"/>
        <v>0</v>
      </c>
      <c r="I1491" s="36" t="str">
        <f>IF(ISBLANK(C1491),"",VLOOKUP($C1491,Persediaan!$B$5:$Y$150,9,FALSE)*E1491)</f>
        <v/>
      </c>
    </row>
    <row r="1492" spans="1:9">
      <c r="A1492" s="27" t="str">
        <f t="shared" si="69"/>
        <v/>
      </c>
      <c r="G1492" s="36">
        <f t="shared" si="68"/>
        <v>0</v>
      </c>
      <c r="I1492" s="36" t="str">
        <f>IF(ISBLANK(C1492),"",VLOOKUP($C1492,Persediaan!$B$5:$Y$150,9,FALSE)*E1492)</f>
        <v/>
      </c>
    </row>
    <row r="1493" spans="1:9">
      <c r="A1493" s="27" t="str">
        <f t="shared" si="69"/>
        <v/>
      </c>
      <c r="G1493" s="36">
        <f t="shared" si="68"/>
        <v>0</v>
      </c>
      <c r="I1493" s="36" t="str">
        <f>IF(ISBLANK(C1493),"",VLOOKUP($C1493,Persediaan!$B$5:$Y$150,9,FALSE)*E1493)</f>
        <v/>
      </c>
    </row>
    <row r="1494" spans="1:9">
      <c r="A1494" s="27" t="str">
        <f t="shared" si="69"/>
        <v/>
      </c>
      <c r="G1494" s="36">
        <f t="shared" si="68"/>
        <v>0</v>
      </c>
      <c r="I1494" s="36" t="str">
        <f>IF(ISBLANK(C1494),"",VLOOKUP($C1494,Persediaan!$B$5:$Y$150,9,FALSE)*E1494)</f>
        <v/>
      </c>
    </row>
    <row r="1495" spans="1:9">
      <c r="A1495" s="27" t="str">
        <f t="shared" si="69"/>
        <v/>
      </c>
      <c r="G1495" s="36">
        <f t="shared" si="68"/>
        <v>0</v>
      </c>
      <c r="I1495" s="36" t="str">
        <f>IF(ISBLANK(C1495),"",VLOOKUP($C1495,Persediaan!$B$5:$Y$150,9,FALSE)*E1495)</f>
        <v/>
      </c>
    </row>
    <row r="1496" spans="1:9">
      <c r="A1496" s="27" t="str">
        <f t="shared" si="69"/>
        <v/>
      </c>
      <c r="G1496" s="36">
        <f t="shared" si="68"/>
        <v>0</v>
      </c>
      <c r="I1496" s="36" t="str">
        <f>IF(ISBLANK(C1496),"",VLOOKUP($C1496,Persediaan!$B$5:$Y$150,9,FALSE)*E1496)</f>
        <v/>
      </c>
    </row>
    <row r="1497" spans="1:9">
      <c r="A1497" s="27" t="str">
        <f t="shared" si="69"/>
        <v/>
      </c>
      <c r="G1497" s="36">
        <f t="shared" si="68"/>
        <v>0</v>
      </c>
      <c r="I1497" s="36" t="str">
        <f>IF(ISBLANK(C1497),"",VLOOKUP($C1497,Persediaan!$B$5:$Y$150,9,FALSE)*E1497)</f>
        <v/>
      </c>
    </row>
    <row r="1498" spans="1:9">
      <c r="A1498" s="27" t="str">
        <f t="shared" si="69"/>
        <v/>
      </c>
      <c r="G1498" s="36">
        <f t="shared" si="68"/>
        <v>0</v>
      </c>
      <c r="I1498" s="36" t="str">
        <f>IF(ISBLANK(C1498),"",VLOOKUP($C1498,Persediaan!$B$5:$Y$150,9,FALSE)*E1498)</f>
        <v/>
      </c>
    </row>
    <row r="1499" spans="1:9">
      <c r="A1499" s="27" t="str">
        <f t="shared" si="69"/>
        <v/>
      </c>
      <c r="G1499" s="36">
        <f t="shared" si="68"/>
        <v>0</v>
      </c>
      <c r="I1499" s="36" t="str">
        <f>IF(ISBLANK(C1499),"",VLOOKUP($C1499,Persediaan!$B$5:$Y$150,9,FALSE)*E1499)</f>
        <v/>
      </c>
    </row>
    <row r="1500" spans="1:9">
      <c r="A1500" s="27" t="str">
        <f t="shared" si="69"/>
        <v/>
      </c>
      <c r="G1500" s="36">
        <f t="shared" si="68"/>
        <v>0</v>
      </c>
      <c r="I1500" s="36" t="str">
        <f>IF(ISBLANK(C1500),"",VLOOKUP($C1500,Persediaan!$B$5:$Y$150,9,FALSE)*E1500)</f>
        <v/>
      </c>
    </row>
    <row r="1501" spans="1:9">
      <c r="A1501" s="27" t="str">
        <f t="shared" si="69"/>
        <v/>
      </c>
      <c r="G1501" s="36">
        <f t="shared" si="68"/>
        <v>0</v>
      </c>
      <c r="I1501" s="36" t="str">
        <f>IF(ISBLANK(C1501),"",VLOOKUP($C1501,Persediaan!$B$5:$Y$150,9,FALSE)*E1501)</f>
        <v/>
      </c>
    </row>
    <row r="1502" spans="1:9">
      <c r="A1502" s="27" t="str">
        <f t="shared" si="69"/>
        <v/>
      </c>
      <c r="G1502" s="36">
        <f t="shared" si="68"/>
        <v>0</v>
      </c>
      <c r="I1502" s="36" t="str">
        <f>IF(ISBLANK(C1502),"",VLOOKUP($C1502,Persediaan!$B$5:$Y$150,9,FALSE)*E1502)</f>
        <v/>
      </c>
    </row>
    <row r="1503" spans="1:9">
      <c r="A1503" s="27" t="str">
        <f t="shared" si="69"/>
        <v/>
      </c>
      <c r="G1503" s="36">
        <f t="shared" si="68"/>
        <v>0</v>
      </c>
      <c r="I1503" s="36" t="str">
        <f>IF(ISBLANK(C1503),"",VLOOKUP($C1503,Persediaan!$B$5:$Y$150,9,FALSE)*E1503)</f>
        <v/>
      </c>
    </row>
    <row r="1504" spans="1:9">
      <c r="A1504" s="27" t="str">
        <f t="shared" si="69"/>
        <v/>
      </c>
      <c r="G1504" s="36">
        <f t="shared" ref="G1504:G1567" si="70">E1504*F1504</f>
        <v>0</v>
      </c>
      <c r="I1504" s="36" t="str">
        <f>IF(ISBLANK(C1504),"",VLOOKUP($C1504,Persediaan!$B$5:$Y$150,9,FALSE)*E1504)</f>
        <v/>
      </c>
    </row>
    <row r="1505" spans="1:9">
      <c r="A1505" s="27" t="str">
        <f t="shared" si="69"/>
        <v/>
      </c>
      <c r="G1505" s="36">
        <f t="shared" si="70"/>
        <v>0</v>
      </c>
      <c r="I1505" s="36" t="str">
        <f>IF(ISBLANK(C1505),"",VLOOKUP($C1505,Persediaan!$B$5:$Y$150,9,FALSE)*E1505)</f>
        <v/>
      </c>
    </row>
    <row r="1506" spans="1:9">
      <c r="A1506" s="27" t="str">
        <f t="shared" si="69"/>
        <v/>
      </c>
      <c r="G1506" s="36">
        <f t="shared" si="70"/>
        <v>0</v>
      </c>
      <c r="I1506" s="36" t="str">
        <f>IF(ISBLANK(C1506),"",VLOOKUP($C1506,Persediaan!$B$5:$Y$150,9,FALSE)*E1506)</f>
        <v/>
      </c>
    </row>
    <row r="1507" spans="1:9">
      <c r="A1507" s="27" t="str">
        <f t="shared" si="69"/>
        <v/>
      </c>
      <c r="G1507" s="36">
        <f t="shared" si="70"/>
        <v>0</v>
      </c>
      <c r="I1507" s="36" t="str">
        <f>IF(ISBLANK(C1507),"",VLOOKUP($C1507,Persediaan!$B$5:$Y$150,9,FALSE)*E1507)</f>
        <v/>
      </c>
    </row>
    <row r="1508" spans="1:9">
      <c r="A1508" s="27" t="str">
        <f t="shared" si="69"/>
        <v/>
      </c>
      <c r="G1508" s="36">
        <f t="shared" si="70"/>
        <v>0</v>
      </c>
      <c r="I1508" s="36" t="str">
        <f>IF(ISBLANK(C1508),"",VLOOKUP($C1508,Persediaan!$B$5:$Y$150,9,FALSE)*E1508)</f>
        <v/>
      </c>
    </row>
    <row r="1509" spans="1:9">
      <c r="A1509" s="27" t="str">
        <f t="shared" si="69"/>
        <v/>
      </c>
      <c r="G1509" s="36">
        <f t="shared" si="70"/>
        <v>0</v>
      </c>
      <c r="I1509" s="36" t="str">
        <f>IF(ISBLANK(C1509),"",VLOOKUP($C1509,Persediaan!$B$5:$Y$150,9,FALSE)*E1509)</f>
        <v/>
      </c>
    </row>
    <row r="1510" spans="1:9">
      <c r="A1510" s="27" t="str">
        <f t="shared" si="69"/>
        <v/>
      </c>
      <c r="G1510" s="36">
        <f t="shared" si="70"/>
        <v>0</v>
      </c>
      <c r="I1510" s="36" t="str">
        <f>IF(ISBLANK(C1510),"",VLOOKUP($C1510,Persediaan!$B$5:$Y$150,9,FALSE)*E1510)</f>
        <v/>
      </c>
    </row>
    <row r="1511" spans="1:9">
      <c r="A1511" s="27" t="str">
        <f t="shared" si="69"/>
        <v/>
      </c>
      <c r="G1511" s="36">
        <f t="shared" si="70"/>
        <v>0</v>
      </c>
      <c r="I1511" s="36" t="str">
        <f>IF(ISBLANK(C1511),"",VLOOKUP($C1511,Persediaan!$B$5:$Y$150,9,FALSE)*E1511)</f>
        <v/>
      </c>
    </row>
    <row r="1512" spans="1:9">
      <c r="A1512" s="27" t="str">
        <f t="shared" si="69"/>
        <v/>
      </c>
      <c r="G1512" s="36">
        <f t="shared" si="70"/>
        <v>0</v>
      </c>
      <c r="I1512" s="36" t="str">
        <f>IF(ISBLANK(C1512),"",VLOOKUP($C1512,Persediaan!$B$5:$Y$150,9,FALSE)*E1512)</f>
        <v/>
      </c>
    </row>
    <row r="1513" spans="1:9">
      <c r="A1513" s="27" t="str">
        <f t="shared" si="69"/>
        <v/>
      </c>
      <c r="G1513" s="36">
        <f t="shared" si="70"/>
        <v>0</v>
      </c>
      <c r="I1513" s="36" t="str">
        <f>IF(ISBLANK(C1513),"",VLOOKUP($C1513,Persediaan!$B$5:$Y$150,9,FALSE)*E1513)</f>
        <v/>
      </c>
    </row>
    <row r="1514" spans="1:9">
      <c r="A1514" s="27" t="str">
        <f t="shared" si="69"/>
        <v/>
      </c>
      <c r="G1514" s="36">
        <f t="shared" si="70"/>
        <v>0</v>
      </c>
      <c r="I1514" s="36" t="str">
        <f>IF(ISBLANK(C1514),"",VLOOKUP($C1514,Persediaan!$B$5:$Y$150,9,FALSE)*E1514)</f>
        <v/>
      </c>
    </row>
    <row r="1515" spans="1:9">
      <c r="A1515" s="27" t="str">
        <f t="shared" si="69"/>
        <v/>
      </c>
      <c r="G1515" s="36">
        <f t="shared" si="70"/>
        <v>0</v>
      </c>
      <c r="I1515" s="36" t="str">
        <f>IF(ISBLANK(C1515),"",VLOOKUP($C1515,Persediaan!$B$5:$Y$150,9,FALSE)*E1515)</f>
        <v/>
      </c>
    </row>
    <row r="1516" spans="1:9">
      <c r="A1516" s="27" t="str">
        <f t="shared" si="69"/>
        <v/>
      </c>
      <c r="G1516" s="36">
        <f t="shared" si="70"/>
        <v>0</v>
      </c>
      <c r="I1516" s="36" t="str">
        <f>IF(ISBLANK(C1516),"",VLOOKUP($C1516,Persediaan!$B$5:$Y$150,9,FALSE)*E1516)</f>
        <v/>
      </c>
    </row>
    <row r="1517" spans="1:9">
      <c r="A1517" s="27" t="str">
        <f t="shared" si="69"/>
        <v/>
      </c>
      <c r="G1517" s="36">
        <f t="shared" si="70"/>
        <v>0</v>
      </c>
      <c r="I1517" s="36" t="str">
        <f>IF(ISBLANK(C1517),"",VLOOKUP($C1517,Persediaan!$B$5:$Y$150,9,FALSE)*E1517)</f>
        <v/>
      </c>
    </row>
    <row r="1518" spans="1:9">
      <c r="A1518" s="27" t="str">
        <f t="shared" si="69"/>
        <v/>
      </c>
      <c r="G1518" s="36">
        <f t="shared" si="70"/>
        <v>0</v>
      </c>
      <c r="I1518" s="36" t="str">
        <f>IF(ISBLANK(C1518),"",VLOOKUP($C1518,Persediaan!$B$5:$Y$150,9,FALSE)*E1518)</f>
        <v/>
      </c>
    </row>
    <row r="1519" spans="1:9">
      <c r="A1519" s="27" t="str">
        <f t="shared" si="69"/>
        <v/>
      </c>
      <c r="G1519" s="36">
        <f t="shared" si="70"/>
        <v>0</v>
      </c>
      <c r="I1519" s="36" t="str">
        <f>IF(ISBLANK(C1519),"",VLOOKUP($C1519,Persediaan!$B$5:$Y$150,9,FALSE)*E1519)</f>
        <v/>
      </c>
    </row>
    <row r="1520" spans="1:9">
      <c r="A1520" s="27" t="str">
        <f t="shared" si="69"/>
        <v/>
      </c>
      <c r="G1520" s="36">
        <f t="shared" si="70"/>
        <v>0</v>
      </c>
      <c r="I1520" s="36" t="str">
        <f>IF(ISBLANK(C1520),"",VLOOKUP($C1520,Persediaan!$B$5:$Y$150,9,FALSE)*E1520)</f>
        <v/>
      </c>
    </row>
    <row r="1521" spans="1:9">
      <c r="A1521" s="27" t="str">
        <f t="shared" si="69"/>
        <v/>
      </c>
      <c r="G1521" s="36">
        <f t="shared" si="70"/>
        <v>0</v>
      </c>
      <c r="I1521" s="36" t="str">
        <f>IF(ISBLANK(C1521),"",VLOOKUP($C1521,Persediaan!$B$5:$Y$150,9,FALSE)*E1521)</f>
        <v/>
      </c>
    </row>
    <row r="1522" spans="1:9">
      <c r="A1522" s="27" t="str">
        <f t="shared" si="69"/>
        <v/>
      </c>
      <c r="G1522" s="36">
        <f t="shared" si="70"/>
        <v>0</v>
      </c>
      <c r="I1522" s="36" t="str">
        <f>IF(ISBLANK(C1522),"",VLOOKUP($C1522,Persediaan!$B$5:$Y$150,9,FALSE)*E1522)</f>
        <v/>
      </c>
    </row>
    <row r="1523" spans="1:9">
      <c r="A1523" s="27" t="str">
        <f t="shared" si="69"/>
        <v/>
      </c>
      <c r="G1523" s="36">
        <f t="shared" si="70"/>
        <v>0</v>
      </c>
      <c r="I1523" s="36" t="str">
        <f>IF(ISBLANK(C1523),"",VLOOKUP($C1523,Persediaan!$B$5:$Y$150,9,FALSE)*E1523)</f>
        <v/>
      </c>
    </row>
    <row r="1524" spans="1:9">
      <c r="A1524" s="27" t="str">
        <f t="shared" si="69"/>
        <v/>
      </c>
      <c r="G1524" s="36">
        <f t="shared" si="70"/>
        <v>0</v>
      </c>
      <c r="I1524" s="36" t="str">
        <f>IF(ISBLANK(C1524),"",VLOOKUP($C1524,Persediaan!$B$5:$Y$150,9,FALSE)*E1524)</f>
        <v/>
      </c>
    </row>
    <row r="1525" spans="1:9">
      <c r="A1525" s="27" t="str">
        <f t="shared" si="69"/>
        <v/>
      </c>
      <c r="G1525" s="36">
        <f t="shared" si="70"/>
        <v>0</v>
      </c>
      <c r="I1525" s="36" t="str">
        <f>IF(ISBLANK(C1525),"",VLOOKUP($C1525,Persediaan!$B$5:$Y$150,9,FALSE)*E1525)</f>
        <v/>
      </c>
    </row>
    <row r="1526" spans="1:9">
      <c r="A1526" s="27" t="str">
        <f t="shared" si="69"/>
        <v/>
      </c>
      <c r="G1526" s="36">
        <f t="shared" si="70"/>
        <v>0</v>
      </c>
      <c r="I1526" s="36" t="str">
        <f>IF(ISBLANK(C1526),"",VLOOKUP($C1526,Persediaan!$B$5:$Y$150,9,FALSE)*E1526)</f>
        <v/>
      </c>
    </row>
    <row r="1527" spans="1:9">
      <c r="A1527" s="27" t="str">
        <f t="shared" si="69"/>
        <v/>
      </c>
      <c r="G1527" s="36">
        <f t="shared" si="70"/>
        <v>0</v>
      </c>
      <c r="I1527" s="36" t="str">
        <f>IF(ISBLANK(C1527),"",VLOOKUP($C1527,Persediaan!$B$5:$Y$150,9,FALSE)*E1527)</f>
        <v/>
      </c>
    </row>
    <row r="1528" spans="1:9">
      <c r="A1528" s="27" t="str">
        <f t="shared" si="69"/>
        <v/>
      </c>
      <c r="G1528" s="36">
        <f t="shared" si="70"/>
        <v>0</v>
      </c>
      <c r="I1528" s="36" t="str">
        <f>IF(ISBLANK(C1528),"",VLOOKUP($C1528,Persediaan!$B$5:$Y$150,9,FALSE)*E1528)</f>
        <v/>
      </c>
    </row>
    <row r="1529" spans="1:9">
      <c r="A1529" s="27" t="str">
        <f t="shared" si="69"/>
        <v/>
      </c>
      <c r="G1529" s="36">
        <f t="shared" si="70"/>
        <v>0</v>
      </c>
      <c r="I1529" s="36" t="str">
        <f>IF(ISBLANK(C1529),"",VLOOKUP($C1529,Persediaan!$B$5:$Y$150,9,FALSE)*E1529)</f>
        <v/>
      </c>
    </row>
    <row r="1530" spans="1:9">
      <c r="A1530" s="27" t="str">
        <f t="shared" si="69"/>
        <v/>
      </c>
      <c r="G1530" s="36">
        <f t="shared" si="70"/>
        <v>0</v>
      </c>
      <c r="I1530" s="36" t="str">
        <f>IF(ISBLANK(C1530),"",VLOOKUP($C1530,Persediaan!$B$5:$Y$150,9,FALSE)*E1530)</f>
        <v/>
      </c>
    </row>
    <row r="1531" spans="1:9">
      <c r="A1531" s="27" t="str">
        <f t="shared" si="69"/>
        <v/>
      </c>
      <c r="G1531" s="36">
        <f t="shared" si="70"/>
        <v>0</v>
      </c>
      <c r="I1531" s="36" t="str">
        <f>IF(ISBLANK(C1531),"",VLOOKUP($C1531,Persediaan!$B$5:$Y$150,9,FALSE)*E1531)</f>
        <v/>
      </c>
    </row>
    <row r="1532" spans="1:9">
      <c r="A1532" s="27" t="str">
        <f t="shared" si="69"/>
        <v/>
      </c>
      <c r="G1532" s="36">
        <f t="shared" si="70"/>
        <v>0</v>
      </c>
      <c r="I1532" s="36" t="str">
        <f>IF(ISBLANK(C1532),"",VLOOKUP($C1532,Persediaan!$B$5:$Y$150,9,FALSE)*E1532)</f>
        <v/>
      </c>
    </row>
    <row r="1533" spans="1:9">
      <c r="A1533" s="27" t="str">
        <f t="shared" si="69"/>
        <v/>
      </c>
      <c r="G1533" s="36">
        <f t="shared" si="70"/>
        <v>0</v>
      </c>
      <c r="I1533" s="36" t="str">
        <f>IF(ISBLANK(C1533),"",VLOOKUP($C1533,Persediaan!$B$5:$Y$150,9,FALSE)*E1533)</f>
        <v/>
      </c>
    </row>
    <row r="1534" spans="1:9">
      <c r="A1534" s="27" t="str">
        <f t="shared" si="69"/>
        <v/>
      </c>
      <c r="G1534" s="36">
        <f t="shared" si="70"/>
        <v>0</v>
      </c>
      <c r="I1534" s="36" t="str">
        <f>IF(ISBLANK(C1534),"",VLOOKUP($C1534,Persediaan!$B$5:$Y$150,9,FALSE)*E1534)</f>
        <v/>
      </c>
    </row>
    <row r="1535" spans="1:9">
      <c r="A1535" s="27" t="str">
        <f t="shared" si="69"/>
        <v/>
      </c>
      <c r="G1535" s="36">
        <f t="shared" si="70"/>
        <v>0</v>
      </c>
      <c r="I1535" s="36" t="str">
        <f>IF(ISBLANK(C1535),"",VLOOKUP($C1535,Persediaan!$B$5:$Y$150,9,FALSE)*E1535)</f>
        <v/>
      </c>
    </row>
    <row r="1536" spans="1:9">
      <c r="A1536" s="27" t="str">
        <f t="shared" si="69"/>
        <v/>
      </c>
      <c r="G1536" s="36">
        <f t="shared" si="70"/>
        <v>0</v>
      </c>
      <c r="I1536" s="36" t="str">
        <f>IF(ISBLANK(C1536),"",VLOOKUP($C1536,Persediaan!$B$5:$Y$150,9,FALSE)*E1536)</f>
        <v/>
      </c>
    </row>
    <row r="1537" spans="1:9">
      <c r="A1537" s="27" t="str">
        <f t="shared" si="69"/>
        <v/>
      </c>
      <c r="G1537" s="36">
        <f t="shared" si="70"/>
        <v>0</v>
      </c>
      <c r="I1537" s="36" t="str">
        <f>IF(ISBLANK(C1537),"",VLOOKUP($C1537,Persediaan!$B$5:$Y$150,9,FALSE)*E1537)</f>
        <v/>
      </c>
    </row>
    <row r="1538" spans="1:9">
      <c r="A1538" s="27" t="str">
        <f t="shared" si="69"/>
        <v/>
      </c>
      <c r="G1538" s="36">
        <f t="shared" si="70"/>
        <v>0</v>
      </c>
      <c r="I1538" s="36" t="str">
        <f>IF(ISBLANK(C1538),"",VLOOKUP($C1538,Persediaan!$B$5:$Y$150,9,FALSE)*E1538)</f>
        <v/>
      </c>
    </row>
    <row r="1539" spans="1:9">
      <c r="A1539" s="27" t="str">
        <f t="shared" si="69"/>
        <v/>
      </c>
      <c r="G1539" s="36">
        <f t="shared" si="70"/>
        <v>0</v>
      </c>
      <c r="I1539" s="36" t="str">
        <f>IF(ISBLANK(C1539),"",VLOOKUP($C1539,Persediaan!$B$5:$Y$150,9,FALSE)*E1539)</f>
        <v/>
      </c>
    </row>
    <row r="1540" spans="1:9">
      <c r="A1540" s="27" t="str">
        <f t="shared" si="69"/>
        <v/>
      </c>
      <c r="G1540" s="36">
        <f t="shared" si="70"/>
        <v>0</v>
      </c>
      <c r="I1540" s="36" t="str">
        <f>IF(ISBLANK(C1540),"",VLOOKUP($C1540,Persediaan!$B$5:$Y$150,9,FALSE)*E1540)</f>
        <v/>
      </c>
    </row>
    <row r="1541" spans="1:9">
      <c r="A1541" s="27" t="str">
        <f t="shared" si="69"/>
        <v/>
      </c>
      <c r="G1541" s="36">
        <f t="shared" si="70"/>
        <v>0</v>
      </c>
      <c r="I1541" s="36" t="str">
        <f>IF(ISBLANK(C1541),"",VLOOKUP($C1541,Persediaan!$B$5:$Y$150,9,FALSE)*E1541)</f>
        <v/>
      </c>
    </row>
    <row r="1542" spans="1:9">
      <c r="A1542" s="27" t="str">
        <f t="shared" ref="A1542:A1605" si="71">IF(ISBLANK(B1542),"",A1541+1)</f>
        <v/>
      </c>
      <c r="G1542" s="36">
        <f t="shared" si="70"/>
        <v>0</v>
      </c>
      <c r="I1542" s="36" t="str">
        <f>IF(ISBLANK(C1542),"",VLOOKUP($C1542,Persediaan!$B$5:$Y$150,9,FALSE)*E1542)</f>
        <v/>
      </c>
    </row>
    <row r="1543" spans="1:9">
      <c r="A1543" s="27" t="str">
        <f t="shared" si="71"/>
        <v/>
      </c>
      <c r="G1543" s="36">
        <f t="shared" si="70"/>
        <v>0</v>
      </c>
      <c r="I1543" s="36" t="str">
        <f>IF(ISBLANK(C1543),"",VLOOKUP($C1543,Persediaan!$B$5:$Y$150,9,FALSE)*E1543)</f>
        <v/>
      </c>
    </row>
    <row r="1544" spans="1:9">
      <c r="A1544" s="27" t="str">
        <f t="shared" si="71"/>
        <v/>
      </c>
      <c r="G1544" s="36">
        <f t="shared" si="70"/>
        <v>0</v>
      </c>
      <c r="I1544" s="36" t="str">
        <f>IF(ISBLANK(C1544),"",VLOOKUP($C1544,Persediaan!$B$5:$Y$150,9,FALSE)*E1544)</f>
        <v/>
      </c>
    </row>
    <row r="1545" spans="1:9">
      <c r="A1545" s="27" t="str">
        <f t="shared" si="71"/>
        <v/>
      </c>
      <c r="G1545" s="36">
        <f t="shared" si="70"/>
        <v>0</v>
      </c>
      <c r="I1545" s="36" t="str">
        <f>IF(ISBLANK(C1545),"",VLOOKUP($C1545,Persediaan!$B$5:$Y$150,9,FALSE)*E1545)</f>
        <v/>
      </c>
    </row>
    <row r="1546" spans="1:9">
      <c r="A1546" s="27" t="str">
        <f t="shared" si="71"/>
        <v/>
      </c>
      <c r="G1546" s="36">
        <f t="shared" si="70"/>
        <v>0</v>
      </c>
      <c r="I1546" s="36" t="str">
        <f>IF(ISBLANK(C1546),"",VLOOKUP($C1546,Persediaan!$B$5:$Y$150,9,FALSE)*E1546)</f>
        <v/>
      </c>
    </row>
    <row r="1547" spans="1:9">
      <c r="A1547" s="27" t="str">
        <f t="shared" si="71"/>
        <v/>
      </c>
      <c r="G1547" s="36">
        <f t="shared" si="70"/>
        <v>0</v>
      </c>
      <c r="I1547" s="36" t="str">
        <f>IF(ISBLANK(C1547),"",VLOOKUP($C1547,Persediaan!$B$5:$Y$150,9,FALSE)*E1547)</f>
        <v/>
      </c>
    </row>
    <row r="1548" spans="1:9">
      <c r="A1548" s="27" t="str">
        <f t="shared" si="71"/>
        <v/>
      </c>
      <c r="G1548" s="36">
        <f t="shared" si="70"/>
        <v>0</v>
      </c>
      <c r="I1548" s="36" t="str">
        <f>IF(ISBLANK(C1548),"",VLOOKUP($C1548,Persediaan!$B$5:$Y$150,9,FALSE)*E1548)</f>
        <v/>
      </c>
    </row>
    <row r="1549" spans="1:9">
      <c r="A1549" s="27" t="str">
        <f t="shared" si="71"/>
        <v/>
      </c>
      <c r="G1549" s="36">
        <f t="shared" si="70"/>
        <v>0</v>
      </c>
      <c r="I1549" s="36" t="str">
        <f>IF(ISBLANK(C1549),"",VLOOKUP($C1549,Persediaan!$B$5:$Y$150,9,FALSE)*E1549)</f>
        <v/>
      </c>
    </row>
    <row r="1550" spans="1:9">
      <c r="A1550" s="27" t="str">
        <f t="shared" si="71"/>
        <v/>
      </c>
      <c r="G1550" s="36">
        <f t="shared" si="70"/>
        <v>0</v>
      </c>
      <c r="I1550" s="36" t="str">
        <f>IF(ISBLANK(C1550),"",VLOOKUP($C1550,Persediaan!$B$5:$Y$150,9,FALSE)*E1550)</f>
        <v/>
      </c>
    </row>
    <row r="1551" spans="1:9">
      <c r="A1551" s="27" t="str">
        <f t="shared" si="71"/>
        <v/>
      </c>
      <c r="G1551" s="36">
        <f t="shared" si="70"/>
        <v>0</v>
      </c>
      <c r="I1551" s="36" t="str">
        <f>IF(ISBLANK(C1551),"",VLOOKUP($C1551,Persediaan!$B$5:$Y$150,9,FALSE)*E1551)</f>
        <v/>
      </c>
    </row>
    <row r="1552" spans="1:9">
      <c r="A1552" s="27" t="str">
        <f t="shared" si="71"/>
        <v/>
      </c>
      <c r="G1552" s="36">
        <f t="shared" si="70"/>
        <v>0</v>
      </c>
      <c r="I1552" s="36" t="str">
        <f>IF(ISBLANK(C1552),"",VLOOKUP($C1552,Persediaan!$B$5:$Y$150,9,FALSE)*E1552)</f>
        <v/>
      </c>
    </row>
    <row r="1553" spans="1:9">
      <c r="A1553" s="27" t="str">
        <f t="shared" si="71"/>
        <v/>
      </c>
      <c r="G1553" s="36">
        <f t="shared" si="70"/>
        <v>0</v>
      </c>
      <c r="I1553" s="36" t="str">
        <f>IF(ISBLANK(C1553),"",VLOOKUP($C1553,Persediaan!$B$5:$Y$150,9,FALSE)*E1553)</f>
        <v/>
      </c>
    </row>
    <row r="1554" spans="1:9">
      <c r="A1554" s="27" t="str">
        <f t="shared" si="71"/>
        <v/>
      </c>
      <c r="G1554" s="36">
        <f t="shared" si="70"/>
        <v>0</v>
      </c>
      <c r="I1554" s="36" t="str">
        <f>IF(ISBLANK(C1554),"",VLOOKUP($C1554,Persediaan!$B$5:$Y$150,9,FALSE)*E1554)</f>
        <v/>
      </c>
    </row>
    <row r="1555" spans="1:9">
      <c r="A1555" s="27" t="str">
        <f t="shared" si="71"/>
        <v/>
      </c>
      <c r="G1555" s="36">
        <f t="shared" si="70"/>
        <v>0</v>
      </c>
      <c r="I1555" s="36" t="str">
        <f>IF(ISBLANK(C1555),"",VLOOKUP($C1555,Persediaan!$B$5:$Y$150,9,FALSE)*E1555)</f>
        <v/>
      </c>
    </row>
    <row r="1556" spans="1:9">
      <c r="A1556" s="27" t="str">
        <f t="shared" si="71"/>
        <v/>
      </c>
      <c r="G1556" s="36">
        <f t="shared" si="70"/>
        <v>0</v>
      </c>
      <c r="I1556" s="36" t="str">
        <f>IF(ISBLANK(C1556),"",VLOOKUP($C1556,Persediaan!$B$5:$Y$150,9,FALSE)*E1556)</f>
        <v/>
      </c>
    </row>
    <row r="1557" spans="1:9">
      <c r="A1557" s="27" t="str">
        <f t="shared" si="71"/>
        <v/>
      </c>
      <c r="G1557" s="36">
        <f t="shared" si="70"/>
        <v>0</v>
      </c>
      <c r="I1557" s="36" t="str">
        <f>IF(ISBLANK(C1557),"",VLOOKUP($C1557,Persediaan!$B$5:$Y$150,9,FALSE)*E1557)</f>
        <v/>
      </c>
    </row>
    <row r="1558" spans="1:9">
      <c r="A1558" s="27" t="str">
        <f t="shared" si="71"/>
        <v/>
      </c>
      <c r="G1558" s="36">
        <f t="shared" si="70"/>
        <v>0</v>
      </c>
      <c r="I1558" s="36" t="str">
        <f>IF(ISBLANK(C1558),"",VLOOKUP($C1558,Persediaan!$B$5:$Y$150,9,FALSE)*E1558)</f>
        <v/>
      </c>
    </row>
    <row r="1559" spans="1:9">
      <c r="A1559" s="27" t="str">
        <f t="shared" si="71"/>
        <v/>
      </c>
      <c r="G1559" s="36">
        <f t="shared" si="70"/>
        <v>0</v>
      </c>
      <c r="I1559" s="36" t="str">
        <f>IF(ISBLANK(C1559),"",VLOOKUP($C1559,Persediaan!$B$5:$Y$150,9,FALSE)*E1559)</f>
        <v/>
      </c>
    </row>
    <row r="1560" spans="1:9">
      <c r="A1560" s="27" t="str">
        <f t="shared" si="71"/>
        <v/>
      </c>
      <c r="G1560" s="36">
        <f t="shared" si="70"/>
        <v>0</v>
      </c>
      <c r="I1560" s="36" t="str">
        <f>IF(ISBLANK(C1560),"",VLOOKUP($C1560,Persediaan!$B$5:$Y$150,9,FALSE)*E1560)</f>
        <v/>
      </c>
    </row>
    <row r="1561" spans="1:9">
      <c r="A1561" s="27" t="str">
        <f t="shared" si="71"/>
        <v/>
      </c>
      <c r="G1561" s="36">
        <f t="shared" si="70"/>
        <v>0</v>
      </c>
      <c r="I1561" s="36" t="str">
        <f>IF(ISBLANK(C1561),"",VLOOKUP($C1561,Persediaan!$B$5:$Y$150,9,FALSE)*E1561)</f>
        <v/>
      </c>
    </row>
    <row r="1562" spans="1:9">
      <c r="A1562" s="27" t="str">
        <f t="shared" si="71"/>
        <v/>
      </c>
      <c r="G1562" s="36">
        <f t="shared" si="70"/>
        <v>0</v>
      </c>
      <c r="I1562" s="36" t="str">
        <f>IF(ISBLANK(C1562),"",VLOOKUP($C1562,Persediaan!$B$5:$Y$150,9,FALSE)*E1562)</f>
        <v/>
      </c>
    </row>
    <row r="1563" spans="1:9">
      <c r="A1563" s="27" t="str">
        <f t="shared" si="71"/>
        <v/>
      </c>
      <c r="G1563" s="36">
        <f t="shared" si="70"/>
        <v>0</v>
      </c>
      <c r="I1563" s="36" t="str">
        <f>IF(ISBLANK(C1563),"",VLOOKUP($C1563,Persediaan!$B$5:$Y$150,9,FALSE)*E1563)</f>
        <v/>
      </c>
    </row>
    <row r="1564" spans="1:9">
      <c r="A1564" s="27" t="str">
        <f t="shared" si="71"/>
        <v/>
      </c>
      <c r="G1564" s="36">
        <f t="shared" si="70"/>
        <v>0</v>
      </c>
      <c r="I1564" s="36" t="str">
        <f>IF(ISBLANK(C1564),"",VLOOKUP($C1564,Persediaan!$B$5:$Y$150,9,FALSE)*E1564)</f>
        <v/>
      </c>
    </row>
    <row r="1565" spans="1:9">
      <c r="A1565" s="27" t="str">
        <f t="shared" si="71"/>
        <v/>
      </c>
      <c r="G1565" s="36">
        <f t="shared" si="70"/>
        <v>0</v>
      </c>
      <c r="I1565" s="36" t="str">
        <f>IF(ISBLANK(C1565),"",VLOOKUP($C1565,Persediaan!$B$5:$Y$150,9,FALSE)*E1565)</f>
        <v/>
      </c>
    </row>
    <row r="1566" spans="1:9">
      <c r="A1566" s="27" t="str">
        <f t="shared" si="71"/>
        <v/>
      </c>
      <c r="G1566" s="36">
        <f t="shared" si="70"/>
        <v>0</v>
      </c>
      <c r="I1566" s="36" t="str">
        <f>IF(ISBLANK(C1566),"",VLOOKUP($C1566,Persediaan!$B$5:$Y$150,9,FALSE)*E1566)</f>
        <v/>
      </c>
    </row>
    <row r="1567" spans="1:9">
      <c r="A1567" s="27" t="str">
        <f t="shared" si="71"/>
        <v/>
      </c>
      <c r="G1567" s="36">
        <f t="shared" si="70"/>
        <v>0</v>
      </c>
      <c r="I1567" s="36" t="str">
        <f>IF(ISBLANK(C1567),"",VLOOKUP($C1567,Persediaan!$B$5:$Y$150,9,FALSE)*E1567)</f>
        <v/>
      </c>
    </row>
    <row r="1568" spans="1:9">
      <c r="A1568" s="27" t="str">
        <f t="shared" si="71"/>
        <v/>
      </c>
      <c r="G1568" s="36">
        <f t="shared" ref="G1568:G1631" si="72">E1568*F1568</f>
        <v>0</v>
      </c>
      <c r="I1568" s="36" t="str">
        <f>IF(ISBLANK(C1568),"",VLOOKUP($C1568,Persediaan!$B$5:$Y$150,9,FALSE)*E1568)</f>
        <v/>
      </c>
    </row>
    <row r="1569" spans="1:9">
      <c r="A1569" s="27" t="str">
        <f t="shared" si="71"/>
        <v/>
      </c>
      <c r="G1569" s="36">
        <f t="shared" si="72"/>
        <v>0</v>
      </c>
      <c r="I1569" s="36" t="str">
        <f>IF(ISBLANK(C1569),"",VLOOKUP($C1569,Persediaan!$B$5:$Y$150,9,FALSE)*E1569)</f>
        <v/>
      </c>
    </row>
    <row r="1570" spans="1:9">
      <c r="A1570" s="27" t="str">
        <f t="shared" si="71"/>
        <v/>
      </c>
      <c r="G1570" s="36">
        <f t="shared" si="72"/>
        <v>0</v>
      </c>
      <c r="I1570" s="36" t="str">
        <f>IF(ISBLANK(C1570),"",VLOOKUP($C1570,Persediaan!$B$5:$Y$150,9,FALSE)*E1570)</f>
        <v/>
      </c>
    </row>
    <row r="1571" spans="1:9">
      <c r="A1571" s="27" t="str">
        <f t="shared" si="71"/>
        <v/>
      </c>
      <c r="G1571" s="36">
        <f t="shared" si="72"/>
        <v>0</v>
      </c>
      <c r="I1571" s="36" t="str">
        <f>IF(ISBLANK(C1571),"",VLOOKUP($C1571,Persediaan!$B$5:$Y$150,9,FALSE)*E1571)</f>
        <v/>
      </c>
    </row>
    <row r="1572" spans="1:9">
      <c r="A1572" s="27" t="str">
        <f t="shared" si="71"/>
        <v/>
      </c>
      <c r="G1572" s="36">
        <f t="shared" si="72"/>
        <v>0</v>
      </c>
      <c r="I1572" s="36" t="str">
        <f>IF(ISBLANK(C1572),"",VLOOKUP($C1572,Persediaan!$B$5:$Y$150,9,FALSE)*E1572)</f>
        <v/>
      </c>
    </row>
    <row r="1573" spans="1:9">
      <c r="A1573" s="27" t="str">
        <f t="shared" si="71"/>
        <v/>
      </c>
      <c r="G1573" s="36">
        <f t="shared" si="72"/>
        <v>0</v>
      </c>
      <c r="I1573" s="36" t="str">
        <f>IF(ISBLANK(C1573),"",VLOOKUP($C1573,Persediaan!$B$5:$Y$150,9,FALSE)*E1573)</f>
        <v/>
      </c>
    </row>
    <row r="1574" spans="1:9">
      <c r="A1574" s="27" t="str">
        <f t="shared" si="71"/>
        <v/>
      </c>
      <c r="G1574" s="36">
        <f t="shared" si="72"/>
        <v>0</v>
      </c>
      <c r="I1574" s="36" t="str">
        <f>IF(ISBLANK(C1574),"",VLOOKUP($C1574,Persediaan!$B$5:$Y$150,9,FALSE)*E1574)</f>
        <v/>
      </c>
    </row>
    <row r="1575" spans="1:9">
      <c r="A1575" s="27" t="str">
        <f t="shared" si="71"/>
        <v/>
      </c>
      <c r="G1575" s="36">
        <f t="shared" si="72"/>
        <v>0</v>
      </c>
      <c r="I1575" s="36" t="str">
        <f>IF(ISBLANK(C1575),"",VLOOKUP($C1575,Persediaan!$B$5:$Y$150,9,FALSE)*E1575)</f>
        <v/>
      </c>
    </row>
    <row r="1576" spans="1:9">
      <c r="A1576" s="27" t="str">
        <f t="shared" si="71"/>
        <v/>
      </c>
      <c r="G1576" s="36">
        <f t="shared" si="72"/>
        <v>0</v>
      </c>
      <c r="I1576" s="36" t="str">
        <f>IF(ISBLANK(C1576),"",VLOOKUP($C1576,Persediaan!$B$5:$Y$150,9,FALSE)*E1576)</f>
        <v/>
      </c>
    </row>
    <row r="1577" spans="1:9">
      <c r="A1577" s="27" t="str">
        <f t="shared" si="71"/>
        <v/>
      </c>
      <c r="G1577" s="36">
        <f t="shared" si="72"/>
        <v>0</v>
      </c>
      <c r="I1577" s="36" t="str">
        <f>IF(ISBLANK(C1577),"",VLOOKUP($C1577,Persediaan!$B$5:$Y$150,9,FALSE)*E1577)</f>
        <v/>
      </c>
    </row>
    <row r="1578" spans="1:9">
      <c r="A1578" s="27" t="str">
        <f t="shared" si="71"/>
        <v/>
      </c>
      <c r="G1578" s="36">
        <f t="shared" si="72"/>
        <v>0</v>
      </c>
      <c r="I1578" s="36" t="str">
        <f>IF(ISBLANK(C1578),"",VLOOKUP($C1578,Persediaan!$B$5:$Y$150,9,FALSE)*E1578)</f>
        <v/>
      </c>
    </row>
    <row r="1579" spans="1:9">
      <c r="A1579" s="27" t="str">
        <f t="shared" si="71"/>
        <v/>
      </c>
      <c r="G1579" s="36">
        <f t="shared" si="72"/>
        <v>0</v>
      </c>
      <c r="I1579" s="36" t="str">
        <f>IF(ISBLANK(C1579),"",VLOOKUP($C1579,Persediaan!$B$5:$Y$150,9,FALSE)*E1579)</f>
        <v/>
      </c>
    </row>
    <row r="1580" spans="1:9">
      <c r="A1580" s="27" t="str">
        <f t="shared" si="71"/>
        <v/>
      </c>
      <c r="G1580" s="36">
        <f t="shared" si="72"/>
        <v>0</v>
      </c>
      <c r="I1580" s="36" t="str">
        <f>IF(ISBLANK(C1580),"",VLOOKUP($C1580,Persediaan!$B$5:$Y$150,9,FALSE)*E1580)</f>
        <v/>
      </c>
    </row>
    <row r="1581" spans="1:9">
      <c r="A1581" s="27" t="str">
        <f t="shared" si="71"/>
        <v/>
      </c>
      <c r="G1581" s="36">
        <f t="shared" si="72"/>
        <v>0</v>
      </c>
      <c r="I1581" s="36" t="str">
        <f>IF(ISBLANK(C1581),"",VLOOKUP($C1581,Persediaan!$B$5:$Y$150,9,FALSE)*E1581)</f>
        <v/>
      </c>
    </row>
    <row r="1582" spans="1:9">
      <c r="A1582" s="27" t="str">
        <f t="shared" si="71"/>
        <v/>
      </c>
      <c r="G1582" s="36">
        <f t="shared" si="72"/>
        <v>0</v>
      </c>
      <c r="I1582" s="36" t="str">
        <f>IF(ISBLANK(C1582),"",VLOOKUP($C1582,Persediaan!$B$5:$Y$150,9,FALSE)*E1582)</f>
        <v/>
      </c>
    </row>
    <row r="1583" spans="1:9">
      <c r="A1583" s="27" t="str">
        <f t="shared" si="71"/>
        <v/>
      </c>
      <c r="G1583" s="36">
        <f t="shared" si="72"/>
        <v>0</v>
      </c>
      <c r="I1583" s="36" t="str">
        <f>IF(ISBLANK(C1583),"",VLOOKUP($C1583,Persediaan!$B$5:$Y$150,9,FALSE)*E1583)</f>
        <v/>
      </c>
    </row>
    <row r="1584" spans="1:9">
      <c r="A1584" s="27" t="str">
        <f t="shared" si="71"/>
        <v/>
      </c>
      <c r="G1584" s="36">
        <f t="shared" si="72"/>
        <v>0</v>
      </c>
      <c r="I1584" s="36" t="str">
        <f>IF(ISBLANK(C1584),"",VLOOKUP($C1584,Persediaan!$B$5:$Y$150,9,FALSE)*E1584)</f>
        <v/>
      </c>
    </row>
    <row r="1585" spans="1:9">
      <c r="A1585" s="27" t="str">
        <f t="shared" si="71"/>
        <v/>
      </c>
      <c r="G1585" s="36">
        <f t="shared" si="72"/>
        <v>0</v>
      </c>
      <c r="I1585" s="36" t="str">
        <f>IF(ISBLANK(C1585),"",VLOOKUP($C1585,Persediaan!$B$5:$Y$150,9,FALSE)*E1585)</f>
        <v/>
      </c>
    </row>
    <row r="1586" spans="1:9">
      <c r="A1586" s="27" t="str">
        <f t="shared" si="71"/>
        <v/>
      </c>
      <c r="G1586" s="36">
        <f t="shared" si="72"/>
        <v>0</v>
      </c>
      <c r="I1586" s="36" t="str">
        <f>IF(ISBLANK(C1586),"",VLOOKUP($C1586,Persediaan!$B$5:$Y$150,9,FALSE)*E1586)</f>
        <v/>
      </c>
    </row>
    <row r="1587" spans="1:9">
      <c r="A1587" s="27" t="str">
        <f t="shared" si="71"/>
        <v/>
      </c>
      <c r="G1587" s="36">
        <f t="shared" si="72"/>
        <v>0</v>
      </c>
      <c r="I1587" s="36" t="str">
        <f>IF(ISBLANK(C1587),"",VLOOKUP($C1587,Persediaan!$B$5:$Y$150,9,FALSE)*E1587)</f>
        <v/>
      </c>
    </row>
    <row r="1588" spans="1:9">
      <c r="A1588" s="27" t="str">
        <f t="shared" si="71"/>
        <v/>
      </c>
      <c r="G1588" s="36">
        <f t="shared" si="72"/>
        <v>0</v>
      </c>
      <c r="I1588" s="36" t="str">
        <f>IF(ISBLANK(C1588),"",VLOOKUP($C1588,Persediaan!$B$5:$Y$150,9,FALSE)*E1588)</f>
        <v/>
      </c>
    </row>
    <row r="1589" spans="1:9">
      <c r="A1589" s="27" t="str">
        <f t="shared" si="71"/>
        <v/>
      </c>
      <c r="G1589" s="36">
        <f t="shared" si="72"/>
        <v>0</v>
      </c>
      <c r="I1589" s="36" t="str">
        <f>IF(ISBLANK(C1589),"",VLOOKUP($C1589,Persediaan!$B$5:$Y$150,9,FALSE)*E1589)</f>
        <v/>
      </c>
    </row>
    <row r="1590" spans="1:9">
      <c r="A1590" s="27" t="str">
        <f t="shared" si="71"/>
        <v/>
      </c>
      <c r="G1590" s="36">
        <f t="shared" si="72"/>
        <v>0</v>
      </c>
      <c r="I1590" s="36" t="str">
        <f>IF(ISBLANK(C1590),"",VLOOKUP($C1590,Persediaan!$B$5:$Y$150,9,FALSE)*E1590)</f>
        <v/>
      </c>
    </row>
    <row r="1591" spans="1:9">
      <c r="A1591" s="27" t="str">
        <f t="shared" si="71"/>
        <v/>
      </c>
      <c r="G1591" s="36">
        <f t="shared" si="72"/>
        <v>0</v>
      </c>
      <c r="I1591" s="36" t="str">
        <f>IF(ISBLANK(C1591),"",VLOOKUP($C1591,Persediaan!$B$5:$Y$150,9,FALSE)*E1591)</f>
        <v/>
      </c>
    </row>
    <row r="1592" spans="1:9">
      <c r="A1592" s="27" t="str">
        <f t="shared" si="71"/>
        <v/>
      </c>
      <c r="G1592" s="36">
        <f t="shared" si="72"/>
        <v>0</v>
      </c>
      <c r="I1592" s="36" t="str">
        <f>IF(ISBLANK(C1592),"",VLOOKUP($C1592,Persediaan!$B$5:$Y$150,9,FALSE)*E1592)</f>
        <v/>
      </c>
    </row>
    <row r="1593" spans="1:9">
      <c r="A1593" s="27" t="str">
        <f t="shared" si="71"/>
        <v/>
      </c>
      <c r="G1593" s="36">
        <f t="shared" si="72"/>
        <v>0</v>
      </c>
      <c r="I1593" s="36" t="str">
        <f>IF(ISBLANK(C1593),"",VLOOKUP($C1593,Persediaan!$B$5:$Y$150,9,FALSE)*E1593)</f>
        <v/>
      </c>
    </row>
    <row r="1594" spans="1:9">
      <c r="A1594" s="27" t="str">
        <f t="shared" si="71"/>
        <v/>
      </c>
      <c r="G1594" s="36">
        <f t="shared" si="72"/>
        <v>0</v>
      </c>
      <c r="I1594" s="36" t="str">
        <f>IF(ISBLANK(C1594),"",VLOOKUP($C1594,Persediaan!$B$5:$Y$150,9,FALSE)*E1594)</f>
        <v/>
      </c>
    </row>
    <row r="1595" spans="1:9">
      <c r="A1595" s="27" t="str">
        <f t="shared" si="71"/>
        <v/>
      </c>
      <c r="G1595" s="36">
        <f t="shared" si="72"/>
        <v>0</v>
      </c>
      <c r="I1595" s="36" t="str">
        <f>IF(ISBLANK(C1595),"",VLOOKUP($C1595,Persediaan!$B$5:$Y$150,9,FALSE)*E1595)</f>
        <v/>
      </c>
    </row>
    <row r="1596" spans="1:9">
      <c r="A1596" s="27" t="str">
        <f t="shared" si="71"/>
        <v/>
      </c>
      <c r="G1596" s="36">
        <f t="shared" si="72"/>
        <v>0</v>
      </c>
      <c r="I1596" s="36" t="str">
        <f>IF(ISBLANK(C1596),"",VLOOKUP($C1596,Persediaan!$B$5:$Y$150,9,FALSE)*E1596)</f>
        <v/>
      </c>
    </row>
    <row r="1597" spans="1:9">
      <c r="A1597" s="27" t="str">
        <f t="shared" si="71"/>
        <v/>
      </c>
      <c r="G1597" s="36">
        <f t="shared" si="72"/>
        <v>0</v>
      </c>
      <c r="I1597" s="36" t="str">
        <f>IF(ISBLANK(C1597),"",VLOOKUP($C1597,Persediaan!$B$5:$Y$150,9,FALSE)*E1597)</f>
        <v/>
      </c>
    </row>
    <row r="1598" spans="1:9">
      <c r="A1598" s="27" t="str">
        <f t="shared" si="71"/>
        <v/>
      </c>
      <c r="G1598" s="36">
        <f t="shared" si="72"/>
        <v>0</v>
      </c>
      <c r="I1598" s="36" t="str">
        <f>IF(ISBLANK(C1598),"",VLOOKUP($C1598,Persediaan!$B$5:$Y$150,9,FALSE)*E1598)</f>
        <v/>
      </c>
    </row>
    <row r="1599" spans="1:9">
      <c r="A1599" s="27" t="str">
        <f t="shared" si="71"/>
        <v/>
      </c>
      <c r="G1599" s="36">
        <f t="shared" si="72"/>
        <v>0</v>
      </c>
      <c r="I1599" s="36" t="str">
        <f>IF(ISBLANK(C1599),"",VLOOKUP($C1599,Persediaan!$B$5:$Y$150,9,FALSE)*E1599)</f>
        <v/>
      </c>
    </row>
    <row r="1600" spans="1:9">
      <c r="A1600" s="27" t="str">
        <f t="shared" si="71"/>
        <v/>
      </c>
      <c r="G1600" s="36">
        <f t="shared" si="72"/>
        <v>0</v>
      </c>
      <c r="I1600" s="36" t="str">
        <f>IF(ISBLANK(C1600),"",VLOOKUP($C1600,Persediaan!$B$5:$Y$150,9,FALSE)*E1600)</f>
        <v/>
      </c>
    </row>
    <row r="1601" spans="1:9">
      <c r="A1601" s="27" t="str">
        <f t="shared" si="71"/>
        <v/>
      </c>
      <c r="G1601" s="36">
        <f t="shared" si="72"/>
        <v>0</v>
      </c>
      <c r="I1601" s="36" t="str">
        <f>IF(ISBLANK(C1601),"",VLOOKUP($C1601,Persediaan!$B$5:$Y$150,9,FALSE)*E1601)</f>
        <v/>
      </c>
    </row>
    <row r="1602" spans="1:9">
      <c r="A1602" s="27" t="str">
        <f t="shared" si="71"/>
        <v/>
      </c>
      <c r="G1602" s="36">
        <f t="shared" si="72"/>
        <v>0</v>
      </c>
      <c r="I1602" s="36" t="str">
        <f>IF(ISBLANK(C1602),"",VLOOKUP($C1602,Persediaan!$B$5:$Y$150,9,FALSE)*E1602)</f>
        <v/>
      </c>
    </row>
    <row r="1603" spans="1:9">
      <c r="A1603" s="27" t="str">
        <f t="shared" si="71"/>
        <v/>
      </c>
      <c r="G1603" s="36">
        <f t="shared" si="72"/>
        <v>0</v>
      </c>
      <c r="I1603" s="36" t="str">
        <f>IF(ISBLANK(C1603),"",VLOOKUP($C1603,Persediaan!$B$5:$Y$150,9,FALSE)*E1603)</f>
        <v/>
      </c>
    </row>
    <row r="1604" spans="1:9">
      <c r="A1604" s="27" t="str">
        <f t="shared" si="71"/>
        <v/>
      </c>
      <c r="G1604" s="36">
        <f t="shared" si="72"/>
        <v>0</v>
      </c>
      <c r="I1604" s="36" t="str">
        <f>IF(ISBLANK(C1604),"",VLOOKUP($C1604,Persediaan!$B$5:$Y$150,9,FALSE)*E1604)</f>
        <v/>
      </c>
    </row>
    <row r="1605" spans="1:9">
      <c r="A1605" s="27" t="str">
        <f t="shared" si="71"/>
        <v/>
      </c>
      <c r="G1605" s="36">
        <f t="shared" si="72"/>
        <v>0</v>
      </c>
      <c r="I1605" s="36" t="str">
        <f>IF(ISBLANK(C1605),"",VLOOKUP($C1605,Persediaan!$B$5:$Y$150,9,FALSE)*E1605)</f>
        <v/>
      </c>
    </row>
    <row r="1606" spans="1:9">
      <c r="A1606" s="27" t="str">
        <f t="shared" ref="A1606:A1669" si="73">IF(ISBLANK(B1606),"",A1605+1)</f>
        <v/>
      </c>
      <c r="G1606" s="36">
        <f t="shared" si="72"/>
        <v>0</v>
      </c>
      <c r="I1606" s="36" t="str">
        <f>IF(ISBLANK(C1606),"",VLOOKUP($C1606,Persediaan!$B$5:$Y$150,9,FALSE)*E1606)</f>
        <v/>
      </c>
    </row>
    <row r="1607" spans="1:9">
      <c r="A1607" s="27" t="str">
        <f t="shared" si="73"/>
        <v/>
      </c>
      <c r="G1607" s="36">
        <f t="shared" si="72"/>
        <v>0</v>
      </c>
      <c r="I1607" s="36" t="str">
        <f>IF(ISBLANK(C1607),"",VLOOKUP($C1607,Persediaan!$B$5:$Y$150,9,FALSE)*E1607)</f>
        <v/>
      </c>
    </row>
    <row r="1608" spans="1:9">
      <c r="A1608" s="27" t="str">
        <f t="shared" si="73"/>
        <v/>
      </c>
      <c r="G1608" s="36">
        <f t="shared" si="72"/>
        <v>0</v>
      </c>
      <c r="I1608" s="36" t="str">
        <f>IF(ISBLANK(C1608),"",VLOOKUP($C1608,Persediaan!$B$5:$Y$150,9,FALSE)*E1608)</f>
        <v/>
      </c>
    </row>
    <row r="1609" spans="1:9">
      <c r="A1609" s="27" t="str">
        <f t="shared" si="73"/>
        <v/>
      </c>
      <c r="G1609" s="36">
        <f t="shared" si="72"/>
        <v>0</v>
      </c>
      <c r="I1609" s="36" t="str">
        <f>IF(ISBLANK(C1609),"",VLOOKUP($C1609,Persediaan!$B$5:$Y$150,9,FALSE)*E1609)</f>
        <v/>
      </c>
    </row>
    <row r="1610" spans="1:9">
      <c r="A1610" s="27" t="str">
        <f t="shared" si="73"/>
        <v/>
      </c>
      <c r="G1610" s="36">
        <f t="shared" si="72"/>
        <v>0</v>
      </c>
      <c r="I1610" s="36" t="str">
        <f>IF(ISBLANK(C1610),"",VLOOKUP($C1610,Persediaan!$B$5:$Y$150,9,FALSE)*E1610)</f>
        <v/>
      </c>
    </row>
    <row r="1611" spans="1:9">
      <c r="A1611" s="27" t="str">
        <f t="shared" si="73"/>
        <v/>
      </c>
      <c r="G1611" s="36">
        <f t="shared" si="72"/>
        <v>0</v>
      </c>
      <c r="I1611" s="36" t="str">
        <f>IF(ISBLANK(C1611),"",VLOOKUP($C1611,Persediaan!$B$5:$Y$150,9,FALSE)*E1611)</f>
        <v/>
      </c>
    </row>
    <row r="1612" spans="1:9">
      <c r="A1612" s="27" t="str">
        <f t="shared" si="73"/>
        <v/>
      </c>
      <c r="G1612" s="36">
        <f t="shared" si="72"/>
        <v>0</v>
      </c>
      <c r="I1612" s="36" t="str">
        <f>IF(ISBLANK(C1612),"",VLOOKUP($C1612,Persediaan!$B$5:$Y$150,9,FALSE)*E1612)</f>
        <v/>
      </c>
    </row>
    <row r="1613" spans="1:9">
      <c r="A1613" s="27" t="str">
        <f t="shared" si="73"/>
        <v/>
      </c>
      <c r="G1613" s="36">
        <f t="shared" si="72"/>
        <v>0</v>
      </c>
      <c r="I1613" s="36" t="str">
        <f>IF(ISBLANK(C1613),"",VLOOKUP($C1613,Persediaan!$B$5:$Y$150,9,FALSE)*E1613)</f>
        <v/>
      </c>
    </row>
    <row r="1614" spans="1:9">
      <c r="A1614" s="27" t="str">
        <f t="shared" si="73"/>
        <v/>
      </c>
      <c r="G1614" s="36">
        <f t="shared" si="72"/>
        <v>0</v>
      </c>
      <c r="I1614" s="36" t="str">
        <f>IF(ISBLANK(C1614),"",VLOOKUP($C1614,Persediaan!$B$5:$Y$150,9,FALSE)*E1614)</f>
        <v/>
      </c>
    </row>
    <row r="1615" spans="1:9">
      <c r="A1615" s="27" t="str">
        <f t="shared" si="73"/>
        <v/>
      </c>
      <c r="G1615" s="36">
        <f t="shared" si="72"/>
        <v>0</v>
      </c>
      <c r="I1615" s="36" t="str">
        <f>IF(ISBLANK(C1615),"",VLOOKUP($C1615,Persediaan!$B$5:$Y$150,9,FALSE)*E1615)</f>
        <v/>
      </c>
    </row>
    <row r="1616" spans="1:9">
      <c r="A1616" s="27" t="str">
        <f t="shared" si="73"/>
        <v/>
      </c>
      <c r="G1616" s="36">
        <f t="shared" si="72"/>
        <v>0</v>
      </c>
      <c r="I1616" s="36" t="str">
        <f>IF(ISBLANK(C1616),"",VLOOKUP($C1616,Persediaan!$B$5:$Y$150,9,FALSE)*E1616)</f>
        <v/>
      </c>
    </row>
    <row r="1617" spans="1:9">
      <c r="A1617" s="27" t="str">
        <f t="shared" si="73"/>
        <v/>
      </c>
      <c r="G1617" s="36">
        <f t="shared" si="72"/>
        <v>0</v>
      </c>
      <c r="I1617" s="36" t="str">
        <f>IF(ISBLANK(C1617),"",VLOOKUP($C1617,Persediaan!$B$5:$Y$150,9,FALSE)*E1617)</f>
        <v/>
      </c>
    </row>
    <row r="1618" spans="1:9">
      <c r="A1618" s="27" t="str">
        <f t="shared" si="73"/>
        <v/>
      </c>
      <c r="G1618" s="36">
        <f t="shared" si="72"/>
        <v>0</v>
      </c>
      <c r="I1618" s="36" t="str">
        <f>IF(ISBLANK(C1618),"",VLOOKUP($C1618,Persediaan!$B$5:$Y$150,9,FALSE)*E1618)</f>
        <v/>
      </c>
    </row>
    <row r="1619" spans="1:9">
      <c r="A1619" s="27" t="str">
        <f t="shared" si="73"/>
        <v/>
      </c>
      <c r="G1619" s="36">
        <f t="shared" si="72"/>
        <v>0</v>
      </c>
      <c r="I1619" s="36" t="str">
        <f>IF(ISBLANK(C1619),"",VLOOKUP($C1619,Persediaan!$B$5:$Y$150,9,FALSE)*E1619)</f>
        <v/>
      </c>
    </row>
    <row r="1620" spans="1:9">
      <c r="A1620" s="27" t="str">
        <f t="shared" si="73"/>
        <v/>
      </c>
      <c r="G1620" s="36">
        <f t="shared" si="72"/>
        <v>0</v>
      </c>
      <c r="I1620" s="36" t="str">
        <f>IF(ISBLANK(C1620),"",VLOOKUP($C1620,Persediaan!$B$5:$Y$150,9,FALSE)*E1620)</f>
        <v/>
      </c>
    </row>
    <row r="1621" spans="1:9">
      <c r="A1621" s="27" t="str">
        <f t="shared" si="73"/>
        <v/>
      </c>
      <c r="G1621" s="36">
        <f t="shared" si="72"/>
        <v>0</v>
      </c>
      <c r="I1621" s="36" t="str">
        <f>IF(ISBLANK(C1621),"",VLOOKUP($C1621,Persediaan!$B$5:$Y$150,9,FALSE)*E1621)</f>
        <v/>
      </c>
    </row>
    <row r="1622" spans="1:9">
      <c r="A1622" s="27" t="str">
        <f t="shared" si="73"/>
        <v/>
      </c>
      <c r="G1622" s="36">
        <f t="shared" si="72"/>
        <v>0</v>
      </c>
      <c r="I1622" s="36" t="str">
        <f>IF(ISBLANK(C1622),"",VLOOKUP($C1622,Persediaan!$B$5:$Y$150,9,FALSE)*E1622)</f>
        <v/>
      </c>
    </row>
    <row r="1623" spans="1:9">
      <c r="A1623" s="27" t="str">
        <f t="shared" si="73"/>
        <v/>
      </c>
      <c r="G1623" s="36">
        <f t="shared" si="72"/>
        <v>0</v>
      </c>
      <c r="I1623" s="36" t="str">
        <f>IF(ISBLANK(C1623),"",VLOOKUP($C1623,Persediaan!$B$5:$Y$150,9,FALSE)*E1623)</f>
        <v/>
      </c>
    </row>
    <row r="1624" spans="1:9">
      <c r="A1624" s="27" t="str">
        <f t="shared" si="73"/>
        <v/>
      </c>
      <c r="G1624" s="36">
        <f t="shared" si="72"/>
        <v>0</v>
      </c>
      <c r="I1624" s="36" t="str">
        <f>IF(ISBLANK(C1624),"",VLOOKUP($C1624,Persediaan!$B$5:$Y$150,9,FALSE)*E1624)</f>
        <v/>
      </c>
    </row>
    <row r="1625" spans="1:9">
      <c r="A1625" s="27" t="str">
        <f t="shared" si="73"/>
        <v/>
      </c>
      <c r="G1625" s="36">
        <f t="shared" si="72"/>
        <v>0</v>
      </c>
      <c r="I1625" s="36" t="str">
        <f>IF(ISBLANK(C1625),"",VLOOKUP($C1625,Persediaan!$B$5:$Y$150,9,FALSE)*E1625)</f>
        <v/>
      </c>
    </row>
    <row r="1626" spans="1:9">
      <c r="A1626" s="27" t="str">
        <f t="shared" si="73"/>
        <v/>
      </c>
      <c r="G1626" s="36">
        <f t="shared" si="72"/>
        <v>0</v>
      </c>
      <c r="I1626" s="36" t="str">
        <f>IF(ISBLANK(C1626),"",VLOOKUP($C1626,Persediaan!$B$5:$Y$150,9,FALSE)*E1626)</f>
        <v/>
      </c>
    </row>
    <row r="1627" spans="1:9">
      <c r="A1627" s="27" t="str">
        <f t="shared" si="73"/>
        <v/>
      </c>
      <c r="G1627" s="36">
        <f t="shared" si="72"/>
        <v>0</v>
      </c>
      <c r="I1627" s="36" t="str">
        <f>IF(ISBLANK(C1627),"",VLOOKUP($C1627,Persediaan!$B$5:$Y$150,9,FALSE)*E1627)</f>
        <v/>
      </c>
    </row>
    <row r="1628" spans="1:9">
      <c r="A1628" s="27" t="str">
        <f t="shared" si="73"/>
        <v/>
      </c>
      <c r="G1628" s="36">
        <f t="shared" si="72"/>
        <v>0</v>
      </c>
      <c r="I1628" s="36" t="str">
        <f>IF(ISBLANK(C1628),"",VLOOKUP($C1628,Persediaan!$B$5:$Y$150,9,FALSE)*E1628)</f>
        <v/>
      </c>
    </row>
    <row r="1629" spans="1:9">
      <c r="A1629" s="27" t="str">
        <f t="shared" si="73"/>
        <v/>
      </c>
      <c r="G1629" s="36">
        <f t="shared" si="72"/>
        <v>0</v>
      </c>
      <c r="I1629" s="36" t="str">
        <f>IF(ISBLANK(C1629),"",VLOOKUP($C1629,Persediaan!$B$5:$Y$150,9,FALSE)*E1629)</f>
        <v/>
      </c>
    </row>
    <row r="1630" spans="1:9">
      <c r="A1630" s="27" t="str">
        <f t="shared" si="73"/>
        <v/>
      </c>
      <c r="G1630" s="36">
        <f t="shared" si="72"/>
        <v>0</v>
      </c>
      <c r="I1630" s="36" t="str">
        <f>IF(ISBLANK(C1630),"",VLOOKUP($C1630,Persediaan!$B$5:$Y$150,9,FALSE)*E1630)</f>
        <v/>
      </c>
    </row>
    <row r="1631" spans="1:9">
      <c r="A1631" s="27" t="str">
        <f t="shared" si="73"/>
        <v/>
      </c>
      <c r="G1631" s="36">
        <f t="shared" si="72"/>
        <v>0</v>
      </c>
      <c r="I1631" s="36" t="str">
        <f>IF(ISBLANK(C1631),"",VLOOKUP($C1631,Persediaan!$B$5:$Y$150,9,FALSE)*E1631)</f>
        <v/>
      </c>
    </row>
    <row r="1632" spans="1:9">
      <c r="A1632" s="27" t="str">
        <f t="shared" si="73"/>
        <v/>
      </c>
      <c r="G1632" s="36">
        <f t="shared" ref="G1632:G1695" si="74">E1632*F1632</f>
        <v>0</v>
      </c>
      <c r="I1632" s="36" t="str">
        <f>IF(ISBLANK(C1632),"",VLOOKUP($C1632,Persediaan!$B$5:$Y$150,9,FALSE)*E1632)</f>
        <v/>
      </c>
    </row>
    <row r="1633" spans="1:9">
      <c r="A1633" s="27" t="str">
        <f t="shared" si="73"/>
        <v/>
      </c>
      <c r="G1633" s="36">
        <f t="shared" si="74"/>
        <v>0</v>
      </c>
      <c r="I1633" s="36" t="str">
        <f>IF(ISBLANK(C1633),"",VLOOKUP($C1633,Persediaan!$B$5:$Y$150,9,FALSE)*E1633)</f>
        <v/>
      </c>
    </row>
    <row r="1634" spans="1:9">
      <c r="A1634" s="27" t="str">
        <f t="shared" si="73"/>
        <v/>
      </c>
      <c r="G1634" s="36">
        <f t="shared" si="74"/>
        <v>0</v>
      </c>
      <c r="I1634" s="36" t="str">
        <f>IF(ISBLANK(C1634),"",VLOOKUP($C1634,Persediaan!$B$5:$Y$150,9,FALSE)*E1634)</f>
        <v/>
      </c>
    </row>
    <row r="1635" spans="1:9">
      <c r="A1635" s="27" t="str">
        <f t="shared" si="73"/>
        <v/>
      </c>
      <c r="G1635" s="36">
        <f t="shared" si="74"/>
        <v>0</v>
      </c>
      <c r="I1635" s="36" t="str">
        <f>IF(ISBLANK(C1635),"",VLOOKUP($C1635,Persediaan!$B$5:$Y$150,9,FALSE)*E1635)</f>
        <v/>
      </c>
    </row>
    <row r="1636" spans="1:9">
      <c r="A1636" s="27" t="str">
        <f t="shared" si="73"/>
        <v/>
      </c>
      <c r="G1636" s="36">
        <f t="shared" si="74"/>
        <v>0</v>
      </c>
      <c r="I1636" s="36" t="str">
        <f>IF(ISBLANK(C1636),"",VLOOKUP($C1636,Persediaan!$B$5:$Y$150,9,FALSE)*E1636)</f>
        <v/>
      </c>
    </row>
    <row r="1637" spans="1:9">
      <c r="A1637" s="27" t="str">
        <f t="shared" si="73"/>
        <v/>
      </c>
      <c r="G1637" s="36">
        <f t="shared" si="74"/>
        <v>0</v>
      </c>
      <c r="I1637" s="36" t="str">
        <f>IF(ISBLANK(C1637),"",VLOOKUP($C1637,Persediaan!$B$5:$Y$150,9,FALSE)*E1637)</f>
        <v/>
      </c>
    </row>
    <row r="1638" spans="1:9">
      <c r="A1638" s="27" t="str">
        <f t="shared" si="73"/>
        <v/>
      </c>
      <c r="G1638" s="36">
        <f t="shared" si="74"/>
        <v>0</v>
      </c>
      <c r="I1638" s="36" t="str">
        <f>IF(ISBLANK(C1638),"",VLOOKUP($C1638,Persediaan!$B$5:$Y$150,9,FALSE)*E1638)</f>
        <v/>
      </c>
    </row>
    <row r="1639" spans="1:9">
      <c r="A1639" s="27" t="str">
        <f t="shared" si="73"/>
        <v/>
      </c>
      <c r="G1639" s="36">
        <f t="shared" si="74"/>
        <v>0</v>
      </c>
      <c r="I1639" s="36" t="str">
        <f>IF(ISBLANK(C1639),"",VLOOKUP($C1639,Persediaan!$B$5:$Y$150,9,FALSE)*E1639)</f>
        <v/>
      </c>
    </row>
    <row r="1640" spans="1:9">
      <c r="A1640" s="27" t="str">
        <f t="shared" si="73"/>
        <v/>
      </c>
      <c r="G1640" s="36">
        <f t="shared" si="74"/>
        <v>0</v>
      </c>
      <c r="I1640" s="36" t="str">
        <f>IF(ISBLANK(C1640),"",VLOOKUP($C1640,Persediaan!$B$5:$Y$150,9,FALSE)*E1640)</f>
        <v/>
      </c>
    </row>
    <row r="1641" spans="1:9">
      <c r="A1641" s="27" t="str">
        <f t="shared" si="73"/>
        <v/>
      </c>
      <c r="G1641" s="36">
        <f t="shared" si="74"/>
        <v>0</v>
      </c>
      <c r="I1641" s="36" t="str">
        <f>IF(ISBLANK(C1641),"",VLOOKUP($C1641,Persediaan!$B$5:$Y$150,9,FALSE)*E1641)</f>
        <v/>
      </c>
    </row>
    <row r="1642" spans="1:9">
      <c r="A1642" s="27" t="str">
        <f t="shared" si="73"/>
        <v/>
      </c>
      <c r="G1642" s="36">
        <f t="shared" si="74"/>
        <v>0</v>
      </c>
      <c r="I1642" s="36" t="str">
        <f>IF(ISBLANK(C1642),"",VLOOKUP($C1642,Persediaan!$B$5:$Y$150,9,FALSE)*E1642)</f>
        <v/>
      </c>
    </row>
    <row r="1643" spans="1:9">
      <c r="A1643" s="27" t="str">
        <f t="shared" si="73"/>
        <v/>
      </c>
      <c r="G1643" s="36">
        <f t="shared" si="74"/>
        <v>0</v>
      </c>
      <c r="I1643" s="36" t="str">
        <f>IF(ISBLANK(C1643),"",VLOOKUP($C1643,Persediaan!$B$5:$Y$150,9,FALSE)*E1643)</f>
        <v/>
      </c>
    </row>
    <row r="1644" spans="1:9">
      <c r="A1644" s="27" t="str">
        <f t="shared" si="73"/>
        <v/>
      </c>
      <c r="G1644" s="36">
        <f t="shared" si="74"/>
        <v>0</v>
      </c>
      <c r="I1644" s="36" t="str">
        <f>IF(ISBLANK(C1644),"",VLOOKUP($C1644,Persediaan!$B$5:$Y$150,9,FALSE)*E1644)</f>
        <v/>
      </c>
    </row>
    <row r="1645" spans="1:9">
      <c r="A1645" s="27" t="str">
        <f t="shared" si="73"/>
        <v/>
      </c>
      <c r="G1645" s="36">
        <f t="shared" si="74"/>
        <v>0</v>
      </c>
      <c r="I1645" s="36" t="str">
        <f>IF(ISBLANK(C1645),"",VLOOKUP($C1645,Persediaan!$B$5:$Y$150,9,FALSE)*E1645)</f>
        <v/>
      </c>
    </row>
    <row r="1646" spans="1:9">
      <c r="A1646" s="27" t="str">
        <f t="shared" si="73"/>
        <v/>
      </c>
      <c r="G1646" s="36">
        <f t="shared" si="74"/>
        <v>0</v>
      </c>
      <c r="I1646" s="36" t="str">
        <f>IF(ISBLANK(C1646),"",VLOOKUP($C1646,Persediaan!$B$5:$Y$150,9,FALSE)*E1646)</f>
        <v/>
      </c>
    </row>
    <row r="1647" spans="1:9">
      <c r="A1647" s="27" t="str">
        <f t="shared" si="73"/>
        <v/>
      </c>
      <c r="G1647" s="36">
        <f t="shared" si="74"/>
        <v>0</v>
      </c>
      <c r="I1647" s="36" t="str">
        <f>IF(ISBLANK(C1647),"",VLOOKUP($C1647,Persediaan!$B$5:$Y$150,9,FALSE)*E1647)</f>
        <v/>
      </c>
    </row>
    <row r="1648" spans="1:9">
      <c r="A1648" s="27" t="str">
        <f t="shared" si="73"/>
        <v/>
      </c>
      <c r="G1648" s="36">
        <f t="shared" si="74"/>
        <v>0</v>
      </c>
      <c r="I1648" s="36" t="str">
        <f>IF(ISBLANK(C1648),"",VLOOKUP($C1648,Persediaan!$B$5:$Y$150,9,FALSE)*E1648)</f>
        <v/>
      </c>
    </row>
    <row r="1649" spans="1:9">
      <c r="A1649" s="27" t="str">
        <f t="shared" si="73"/>
        <v/>
      </c>
      <c r="G1649" s="36">
        <f t="shared" si="74"/>
        <v>0</v>
      </c>
      <c r="I1649" s="36" t="str">
        <f>IF(ISBLANK(C1649),"",VLOOKUP($C1649,Persediaan!$B$5:$Y$150,9,FALSE)*E1649)</f>
        <v/>
      </c>
    </row>
    <row r="1650" spans="1:9">
      <c r="A1650" s="27" t="str">
        <f t="shared" si="73"/>
        <v/>
      </c>
      <c r="G1650" s="36">
        <f t="shared" si="74"/>
        <v>0</v>
      </c>
      <c r="I1650" s="36" t="str">
        <f>IF(ISBLANK(C1650),"",VLOOKUP($C1650,Persediaan!$B$5:$Y$150,9,FALSE)*E1650)</f>
        <v/>
      </c>
    </row>
    <row r="1651" spans="1:9">
      <c r="A1651" s="27" t="str">
        <f t="shared" si="73"/>
        <v/>
      </c>
      <c r="G1651" s="36">
        <f t="shared" si="74"/>
        <v>0</v>
      </c>
      <c r="I1651" s="36" t="str">
        <f>IF(ISBLANK(C1651),"",VLOOKUP($C1651,Persediaan!$B$5:$Y$150,9,FALSE)*E1651)</f>
        <v/>
      </c>
    </row>
    <row r="1652" spans="1:9">
      <c r="A1652" s="27" t="str">
        <f t="shared" si="73"/>
        <v/>
      </c>
      <c r="G1652" s="36">
        <f t="shared" si="74"/>
        <v>0</v>
      </c>
      <c r="I1652" s="36" t="str">
        <f>IF(ISBLANK(C1652),"",VLOOKUP($C1652,Persediaan!$B$5:$Y$150,9,FALSE)*E1652)</f>
        <v/>
      </c>
    </row>
    <row r="1653" spans="1:9">
      <c r="A1653" s="27" t="str">
        <f t="shared" si="73"/>
        <v/>
      </c>
      <c r="G1653" s="36">
        <f t="shared" si="74"/>
        <v>0</v>
      </c>
      <c r="I1653" s="36" t="str">
        <f>IF(ISBLANK(C1653),"",VLOOKUP($C1653,Persediaan!$B$5:$Y$150,9,FALSE)*E1653)</f>
        <v/>
      </c>
    </row>
    <row r="1654" spans="1:9">
      <c r="A1654" s="27" t="str">
        <f t="shared" si="73"/>
        <v/>
      </c>
      <c r="G1654" s="36">
        <f t="shared" si="74"/>
        <v>0</v>
      </c>
      <c r="I1654" s="36" t="str">
        <f>IF(ISBLANK(C1654),"",VLOOKUP($C1654,Persediaan!$B$5:$Y$150,9,FALSE)*E1654)</f>
        <v/>
      </c>
    </row>
    <row r="1655" spans="1:9">
      <c r="A1655" s="27" t="str">
        <f t="shared" si="73"/>
        <v/>
      </c>
      <c r="G1655" s="36">
        <f t="shared" si="74"/>
        <v>0</v>
      </c>
      <c r="I1655" s="36" t="str">
        <f>IF(ISBLANK(C1655),"",VLOOKUP($C1655,Persediaan!$B$5:$Y$150,9,FALSE)*E1655)</f>
        <v/>
      </c>
    </row>
    <row r="1656" spans="1:9">
      <c r="A1656" s="27" t="str">
        <f t="shared" si="73"/>
        <v/>
      </c>
      <c r="G1656" s="36">
        <f t="shared" si="74"/>
        <v>0</v>
      </c>
      <c r="I1656" s="36" t="str">
        <f>IF(ISBLANK(C1656),"",VLOOKUP($C1656,Persediaan!$B$5:$Y$150,9,FALSE)*E1656)</f>
        <v/>
      </c>
    </row>
    <row r="1657" spans="1:9">
      <c r="A1657" s="27" t="str">
        <f t="shared" si="73"/>
        <v/>
      </c>
      <c r="G1657" s="36">
        <f t="shared" si="74"/>
        <v>0</v>
      </c>
      <c r="I1657" s="36" t="str">
        <f>IF(ISBLANK(C1657),"",VLOOKUP($C1657,Persediaan!$B$5:$Y$150,9,FALSE)*E1657)</f>
        <v/>
      </c>
    </row>
    <row r="1658" spans="1:9">
      <c r="A1658" s="27" t="str">
        <f t="shared" si="73"/>
        <v/>
      </c>
      <c r="G1658" s="36">
        <f t="shared" si="74"/>
        <v>0</v>
      </c>
      <c r="I1658" s="36" t="str">
        <f>IF(ISBLANK(C1658),"",VLOOKUP($C1658,Persediaan!$B$5:$Y$150,9,FALSE)*E1658)</f>
        <v/>
      </c>
    </row>
    <row r="1659" spans="1:9">
      <c r="A1659" s="27" t="str">
        <f t="shared" si="73"/>
        <v/>
      </c>
      <c r="G1659" s="36">
        <f t="shared" si="74"/>
        <v>0</v>
      </c>
      <c r="I1659" s="36" t="str">
        <f>IF(ISBLANK(C1659),"",VLOOKUP($C1659,Persediaan!$B$5:$Y$150,9,FALSE)*E1659)</f>
        <v/>
      </c>
    </row>
    <row r="1660" spans="1:9">
      <c r="A1660" s="27" t="str">
        <f t="shared" si="73"/>
        <v/>
      </c>
      <c r="G1660" s="36">
        <f t="shared" si="74"/>
        <v>0</v>
      </c>
      <c r="I1660" s="36" t="str">
        <f>IF(ISBLANK(C1660),"",VLOOKUP($C1660,Persediaan!$B$5:$Y$150,9,FALSE)*E1660)</f>
        <v/>
      </c>
    </row>
    <row r="1661" spans="1:9">
      <c r="A1661" s="27" t="str">
        <f t="shared" si="73"/>
        <v/>
      </c>
      <c r="G1661" s="36">
        <f t="shared" si="74"/>
        <v>0</v>
      </c>
      <c r="I1661" s="36" t="str">
        <f>IF(ISBLANK(C1661),"",VLOOKUP($C1661,Persediaan!$B$5:$Y$150,9,FALSE)*E1661)</f>
        <v/>
      </c>
    </row>
    <row r="1662" spans="1:9">
      <c r="A1662" s="27" t="str">
        <f t="shared" si="73"/>
        <v/>
      </c>
      <c r="G1662" s="36">
        <f t="shared" si="74"/>
        <v>0</v>
      </c>
      <c r="I1662" s="36" t="str">
        <f>IF(ISBLANK(C1662),"",VLOOKUP($C1662,Persediaan!$B$5:$Y$150,9,FALSE)*E1662)</f>
        <v/>
      </c>
    </row>
    <row r="1663" spans="1:9">
      <c r="A1663" s="27" t="str">
        <f t="shared" si="73"/>
        <v/>
      </c>
      <c r="G1663" s="36">
        <f t="shared" si="74"/>
        <v>0</v>
      </c>
      <c r="I1663" s="36" t="str">
        <f>IF(ISBLANK(C1663),"",VLOOKUP($C1663,Persediaan!$B$5:$Y$150,9,FALSE)*E1663)</f>
        <v/>
      </c>
    </row>
    <row r="1664" spans="1:9">
      <c r="A1664" s="27" t="str">
        <f t="shared" si="73"/>
        <v/>
      </c>
      <c r="G1664" s="36">
        <f t="shared" si="74"/>
        <v>0</v>
      </c>
      <c r="I1664" s="36" t="str">
        <f>IF(ISBLANK(C1664),"",VLOOKUP($C1664,Persediaan!$B$5:$Y$150,9,FALSE)*E1664)</f>
        <v/>
      </c>
    </row>
    <row r="1665" spans="1:9">
      <c r="A1665" s="27" t="str">
        <f t="shared" si="73"/>
        <v/>
      </c>
      <c r="G1665" s="36">
        <f t="shared" si="74"/>
        <v>0</v>
      </c>
      <c r="I1665" s="36" t="str">
        <f>IF(ISBLANK(C1665),"",VLOOKUP($C1665,Persediaan!$B$5:$Y$150,9,FALSE)*E1665)</f>
        <v/>
      </c>
    </row>
    <row r="1666" spans="1:9">
      <c r="A1666" s="27" t="str">
        <f t="shared" si="73"/>
        <v/>
      </c>
      <c r="G1666" s="36">
        <f t="shared" si="74"/>
        <v>0</v>
      </c>
      <c r="I1666" s="36" t="str">
        <f>IF(ISBLANK(C1666),"",VLOOKUP($C1666,Persediaan!$B$5:$Y$150,9,FALSE)*E1666)</f>
        <v/>
      </c>
    </row>
    <row r="1667" spans="1:9">
      <c r="A1667" s="27" t="str">
        <f t="shared" si="73"/>
        <v/>
      </c>
      <c r="G1667" s="36">
        <f t="shared" si="74"/>
        <v>0</v>
      </c>
      <c r="I1667" s="36" t="str">
        <f>IF(ISBLANK(C1667),"",VLOOKUP($C1667,Persediaan!$B$5:$Y$150,9,FALSE)*E1667)</f>
        <v/>
      </c>
    </row>
    <row r="1668" spans="1:9">
      <c r="A1668" s="27" t="str">
        <f t="shared" si="73"/>
        <v/>
      </c>
      <c r="G1668" s="36">
        <f t="shared" si="74"/>
        <v>0</v>
      </c>
      <c r="I1668" s="36" t="str">
        <f>IF(ISBLANK(C1668),"",VLOOKUP($C1668,Persediaan!$B$5:$Y$150,9,FALSE)*E1668)</f>
        <v/>
      </c>
    </row>
    <row r="1669" spans="1:9">
      <c r="A1669" s="27" t="str">
        <f t="shared" si="73"/>
        <v/>
      </c>
      <c r="G1669" s="36">
        <f t="shared" si="74"/>
        <v>0</v>
      </c>
      <c r="I1669" s="36" t="str">
        <f>IF(ISBLANK(C1669),"",VLOOKUP($C1669,Persediaan!$B$5:$Y$150,9,FALSE)*E1669)</f>
        <v/>
      </c>
    </row>
    <row r="1670" spans="1:9">
      <c r="A1670" s="27" t="str">
        <f t="shared" ref="A1670:A1733" si="75">IF(ISBLANK(B1670),"",A1669+1)</f>
        <v/>
      </c>
      <c r="G1670" s="36">
        <f t="shared" si="74"/>
        <v>0</v>
      </c>
      <c r="I1670" s="36" t="str">
        <f>IF(ISBLANK(C1670),"",VLOOKUP($C1670,Persediaan!$B$5:$Y$150,9,FALSE)*E1670)</f>
        <v/>
      </c>
    </row>
    <row r="1671" spans="1:9">
      <c r="A1671" s="27" t="str">
        <f t="shared" si="75"/>
        <v/>
      </c>
      <c r="G1671" s="36">
        <f t="shared" si="74"/>
        <v>0</v>
      </c>
      <c r="I1671" s="36" t="str">
        <f>IF(ISBLANK(C1671),"",VLOOKUP($C1671,Persediaan!$B$5:$Y$150,9,FALSE)*E1671)</f>
        <v/>
      </c>
    </row>
    <row r="1672" spans="1:9">
      <c r="A1672" s="27" t="str">
        <f t="shared" si="75"/>
        <v/>
      </c>
      <c r="G1672" s="36">
        <f t="shared" si="74"/>
        <v>0</v>
      </c>
      <c r="I1672" s="36" t="str">
        <f>IF(ISBLANK(C1672),"",VLOOKUP($C1672,Persediaan!$B$5:$Y$150,9,FALSE)*E1672)</f>
        <v/>
      </c>
    </row>
    <row r="1673" spans="1:9">
      <c r="A1673" s="27" t="str">
        <f t="shared" si="75"/>
        <v/>
      </c>
      <c r="G1673" s="36">
        <f t="shared" si="74"/>
        <v>0</v>
      </c>
      <c r="I1673" s="36" t="str">
        <f>IF(ISBLANK(C1673),"",VLOOKUP($C1673,Persediaan!$B$5:$Y$150,9,FALSE)*E1673)</f>
        <v/>
      </c>
    </row>
    <row r="1674" spans="1:9">
      <c r="A1674" s="27" t="str">
        <f t="shared" si="75"/>
        <v/>
      </c>
      <c r="G1674" s="36">
        <f t="shared" si="74"/>
        <v>0</v>
      </c>
      <c r="I1674" s="36" t="str">
        <f>IF(ISBLANK(C1674),"",VLOOKUP($C1674,Persediaan!$B$5:$Y$150,9,FALSE)*E1674)</f>
        <v/>
      </c>
    </row>
    <row r="1675" spans="1:9">
      <c r="A1675" s="27" t="str">
        <f t="shared" si="75"/>
        <v/>
      </c>
      <c r="G1675" s="36">
        <f t="shared" si="74"/>
        <v>0</v>
      </c>
      <c r="I1675" s="36" t="str">
        <f>IF(ISBLANK(C1675),"",VLOOKUP($C1675,Persediaan!$B$5:$Y$150,9,FALSE)*E1675)</f>
        <v/>
      </c>
    </row>
    <row r="1676" spans="1:9">
      <c r="A1676" s="27" t="str">
        <f t="shared" si="75"/>
        <v/>
      </c>
      <c r="G1676" s="36">
        <f t="shared" si="74"/>
        <v>0</v>
      </c>
      <c r="I1676" s="36" t="str">
        <f>IF(ISBLANK(C1676),"",VLOOKUP($C1676,Persediaan!$B$5:$Y$150,9,FALSE)*E1676)</f>
        <v/>
      </c>
    </row>
    <row r="1677" spans="1:9">
      <c r="A1677" s="27" t="str">
        <f t="shared" si="75"/>
        <v/>
      </c>
      <c r="G1677" s="36">
        <f t="shared" si="74"/>
        <v>0</v>
      </c>
      <c r="I1677" s="36" t="str">
        <f>IF(ISBLANK(C1677),"",VLOOKUP($C1677,Persediaan!$B$5:$Y$150,9,FALSE)*E1677)</f>
        <v/>
      </c>
    </row>
    <row r="1678" spans="1:9">
      <c r="A1678" s="27" t="str">
        <f t="shared" si="75"/>
        <v/>
      </c>
      <c r="G1678" s="36">
        <f t="shared" si="74"/>
        <v>0</v>
      </c>
      <c r="I1678" s="36" t="str">
        <f>IF(ISBLANK(C1678),"",VLOOKUP($C1678,Persediaan!$B$5:$Y$150,9,FALSE)*E1678)</f>
        <v/>
      </c>
    </row>
    <row r="1679" spans="1:9">
      <c r="A1679" s="27" t="str">
        <f t="shared" si="75"/>
        <v/>
      </c>
      <c r="G1679" s="36">
        <f t="shared" si="74"/>
        <v>0</v>
      </c>
      <c r="I1679" s="36" t="str">
        <f>IF(ISBLANK(C1679),"",VLOOKUP($C1679,Persediaan!$B$5:$Y$150,9,FALSE)*E1679)</f>
        <v/>
      </c>
    </row>
    <row r="1680" spans="1:9">
      <c r="A1680" s="27" t="str">
        <f t="shared" si="75"/>
        <v/>
      </c>
      <c r="G1680" s="36">
        <f t="shared" si="74"/>
        <v>0</v>
      </c>
      <c r="I1680" s="36" t="str">
        <f>IF(ISBLANK(C1680),"",VLOOKUP($C1680,Persediaan!$B$5:$Y$150,9,FALSE)*E1680)</f>
        <v/>
      </c>
    </row>
    <row r="1681" spans="1:9">
      <c r="A1681" s="27" t="str">
        <f t="shared" si="75"/>
        <v/>
      </c>
      <c r="G1681" s="36">
        <f t="shared" si="74"/>
        <v>0</v>
      </c>
      <c r="I1681" s="36" t="str">
        <f>IF(ISBLANK(C1681),"",VLOOKUP($C1681,Persediaan!$B$5:$Y$150,9,FALSE)*E1681)</f>
        <v/>
      </c>
    </row>
    <row r="1682" spans="1:9">
      <c r="A1682" s="27" t="str">
        <f t="shared" si="75"/>
        <v/>
      </c>
      <c r="G1682" s="36">
        <f t="shared" si="74"/>
        <v>0</v>
      </c>
      <c r="I1682" s="36" t="str">
        <f>IF(ISBLANK(C1682),"",VLOOKUP($C1682,Persediaan!$B$5:$Y$150,9,FALSE)*E1682)</f>
        <v/>
      </c>
    </row>
    <row r="1683" spans="1:9">
      <c r="A1683" s="27" t="str">
        <f t="shared" si="75"/>
        <v/>
      </c>
      <c r="G1683" s="36">
        <f t="shared" si="74"/>
        <v>0</v>
      </c>
      <c r="I1683" s="36" t="str">
        <f>IF(ISBLANK(C1683),"",VLOOKUP($C1683,Persediaan!$B$5:$Y$150,9,FALSE)*E1683)</f>
        <v/>
      </c>
    </row>
    <row r="1684" spans="1:9">
      <c r="A1684" s="27" t="str">
        <f t="shared" si="75"/>
        <v/>
      </c>
      <c r="G1684" s="36">
        <f t="shared" si="74"/>
        <v>0</v>
      </c>
      <c r="I1684" s="36" t="str">
        <f>IF(ISBLANK(C1684),"",VLOOKUP($C1684,Persediaan!$B$5:$Y$150,9,FALSE)*E1684)</f>
        <v/>
      </c>
    </row>
    <row r="1685" spans="1:9">
      <c r="A1685" s="27" t="str">
        <f t="shared" si="75"/>
        <v/>
      </c>
      <c r="G1685" s="36">
        <f t="shared" si="74"/>
        <v>0</v>
      </c>
      <c r="I1685" s="36" t="str">
        <f>IF(ISBLANK(C1685),"",VLOOKUP($C1685,Persediaan!$B$5:$Y$150,9,FALSE)*E1685)</f>
        <v/>
      </c>
    </row>
    <row r="1686" spans="1:9">
      <c r="A1686" s="27" t="str">
        <f t="shared" si="75"/>
        <v/>
      </c>
      <c r="G1686" s="36">
        <f t="shared" si="74"/>
        <v>0</v>
      </c>
      <c r="I1686" s="36" t="str">
        <f>IF(ISBLANK(C1686),"",VLOOKUP($C1686,Persediaan!$B$5:$Y$150,9,FALSE)*E1686)</f>
        <v/>
      </c>
    </row>
    <row r="1687" spans="1:9">
      <c r="A1687" s="27" t="str">
        <f t="shared" si="75"/>
        <v/>
      </c>
      <c r="G1687" s="36">
        <f t="shared" si="74"/>
        <v>0</v>
      </c>
      <c r="I1687" s="36" t="str">
        <f>IF(ISBLANK(C1687),"",VLOOKUP($C1687,Persediaan!$B$5:$Y$150,9,FALSE)*E1687)</f>
        <v/>
      </c>
    </row>
    <row r="1688" spans="1:9">
      <c r="A1688" s="27" t="str">
        <f t="shared" si="75"/>
        <v/>
      </c>
      <c r="G1688" s="36">
        <f t="shared" si="74"/>
        <v>0</v>
      </c>
      <c r="I1688" s="36" t="str">
        <f>IF(ISBLANK(C1688),"",VLOOKUP($C1688,Persediaan!$B$5:$Y$150,9,FALSE)*E1688)</f>
        <v/>
      </c>
    </row>
    <row r="1689" spans="1:9">
      <c r="A1689" s="27" t="str">
        <f t="shared" si="75"/>
        <v/>
      </c>
      <c r="G1689" s="36">
        <f t="shared" si="74"/>
        <v>0</v>
      </c>
      <c r="I1689" s="36" t="str">
        <f>IF(ISBLANK(C1689),"",VLOOKUP($C1689,Persediaan!$B$5:$Y$150,9,FALSE)*E1689)</f>
        <v/>
      </c>
    </row>
    <row r="1690" spans="1:9">
      <c r="A1690" s="27" t="str">
        <f t="shared" si="75"/>
        <v/>
      </c>
      <c r="G1690" s="36">
        <f t="shared" si="74"/>
        <v>0</v>
      </c>
      <c r="I1690" s="36" t="str">
        <f>IF(ISBLANK(C1690),"",VLOOKUP($C1690,Persediaan!$B$5:$Y$150,9,FALSE)*E1690)</f>
        <v/>
      </c>
    </row>
    <row r="1691" spans="1:9">
      <c r="A1691" s="27" t="str">
        <f t="shared" si="75"/>
        <v/>
      </c>
      <c r="G1691" s="36">
        <f t="shared" si="74"/>
        <v>0</v>
      </c>
      <c r="I1691" s="36" t="str">
        <f>IF(ISBLANK(C1691),"",VLOOKUP($C1691,Persediaan!$B$5:$Y$150,9,FALSE)*E1691)</f>
        <v/>
      </c>
    </row>
    <row r="1692" spans="1:9">
      <c r="A1692" s="27" t="str">
        <f t="shared" si="75"/>
        <v/>
      </c>
      <c r="G1692" s="36">
        <f t="shared" si="74"/>
        <v>0</v>
      </c>
      <c r="I1692" s="36" t="str">
        <f>IF(ISBLANK(C1692),"",VLOOKUP($C1692,Persediaan!$B$5:$Y$150,9,FALSE)*E1692)</f>
        <v/>
      </c>
    </row>
    <row r="1693" spans="1:9">
      <c r="A1693" s="27" t="str">
        <f t="shared" si="75"/>
        <v/>
      </c>
      <c r="G1693" s="36">
        <f t="shared" si="74"/>
        <v>0</v>
      </c>
      <c r="I1693" s="36" t="str">
        <f>IF(ISBLANK(C1693),"",VLOOKUP($C1693,Persediaan!$B$5:$Y$150,9,FALSE)*E1693)</f>
        <v/>
      </c>
    </row>
    <row r="1694" spans="1:9">
      <c r="A1694" s="27" t="str">
        <f t="shared" si="75"/>
        <v/>
      </c>
      <c r="G1694" s="36">
        <f t="shared" si="74"/>
        <v>0</v>
      </c>
      <c r="I1694" s="36" t="str">
        <f>IF(ISBLANK(C1694),"",VLOOKUP($C1694,Persediaan!$B$5:$Y$150,9,FALSE)*E1694)</f>
        <v/>
      </c>
    </row>
    <row r="1695" spans="1:9">
      <c r="A1695" s="27" t="str">
        <f t="shared" si="75"/>
        <v/>
      </c>
      <c r="G1695" s="36">
        <f t="shared" si="74"/>
        <v>0</v>
      </c>
      <c r="I1695" s="36" t="str">
        <f>IF(ISBLANK(C1695),"",VLOOKUP($C1695,Persediaan!$B$5:$Y$150,9,FALSE)*E1695)</f>
        <v/>
      </c>
    </row>
    <row r="1696" spans="1:9">
      <c r="A1696" s="27" t="str">
        <f t="shared" si="75"/>
        <v/>
      </c>
      <c r="G1696" s="36">
        <f t="shared" ref="G1696:G1759" si="76">E1696*F1696</f>
        <v>0</v>
      </c>
      <c r="I1696" s="36" t="str">
        <f>IF(ISBLANK(C1696),"",VLOOKUP($C1696,Persediaan!$B$5:$Y$150,9,FALSE)*E1696)</f>
        <v/>
      </c>
    </row>
    <row r="1697" spans="1:9">
      <c r="A1697" s="27" t="str">
        <f t="shared" si="75"/>
        <v/>
      </c>
      <c r="G1697" s="36">
        <f t="shared" si="76"/>
        <v>0</v>
      </c>
      <c r="I1697" s="36" t="str">
        <f>IF(ISBLANK(C1697),"",VLOOKUP($C1697,Persediaan!$B$5:$Y$150,9,FALSE)*E1697)</f>
        <v/>
      </c>
    </row>
    <row r="1698" spans="1:9">
      <c r="A1698" s="27" t="str">
        <f t="shared" si="75"/>
        <v/>
      </c>
      <c r="G1698" s="36">
        <f t="shared" si="76"/>
        <v>0</v>
      </c>
      <c r="I1698" s="36" t="str">
        <f>IF(ISBLANK(C1698),"",VLOOKUP($C1698,Persediaan!$B$5:$Y$150,9,FALSE)*E1698)</f>
        <v/>
      </c>
    </row>
    <row r="1699" spans="1:9">
      <c r="A1699" s="27" t="str">
        <f t="shared" si="75"/>
        <v/>
      </c>
      <c r="G1699" s="36">
        <f t="shared" si="76"/>
        <v>0</v>
      </c>
      <c r="I1699" s="36" t="str">
        <f>IF(ISBLANK(C1699),"",VLOOKUP($C1699,Persediaan!$B$5:$Y$150,9,FALSE)*E1699)</f>
        <v/>
      </c>
    </row>
    <row r="1700" spans="1:9">
      <c r="A1700" s="27" t="str">
        <f t="shared" si="75"/>
        <v/>
      </c>
      <c r="G1700" s="36">
        <f t="shared" si="76"/>
        <v>0</v>
      </c>
      <c r="I1700" s="36" t="str">
        <f>IF(ISBLANK(C1700),"",VLOOKUP($C1700,Persediaan!$B$5:$Y$150,9,FALSE)*E1700)</f>
        <v/>
      </c>
    </row>
    <row r="1701" spans="1:9">
      <c r="A1701" s="27" t="str">
        <f t="shared" si="75"/>
        <v/>
      </c>
      <c r="G1701" s="36">
        <f t="shared" si="76"/>
        <v>0</v>
      </c>
      <c r="I1701" s="36" t="str">
        <f>IF(ISBLANK(C1701),"",VLOOKUP($C1701,Persediaan!$B$5:$Y$150,9,FALSE)*E1701)</f>
        <v/>
      </c>
    </row>
    <row r="1702" spans="1:9">
      <c r="A1702" s="27" t="str">
        <f t="shared" si="75"/>
        <v/>
      </c>
      <c r="G1702" s="36">
        <f t="shared" si="76"/>
        <v>0</v>
      </c>
      <c r="I1702" s="36" t="str">
        <f>IF(ISBLANK(C1702),"",VLOOKUP($C1702,Persediaan!$B$5:$Y$150,9,FALSE)*E1702)</f>
        <v/>
      </c>
    </row>
    <row r="1703" spans="1:9">
      <c r="A1703" s="27" t="str">
        <f t="shared" si="75"/>
        <v/>
      </c>
      <c r="G1703" s="36">
        <f t="shared" si="76"/>
        <v>0</v>
      </c>
      <c r="I1703" s="36" t="str">
        <f>IF(ISBLANK(C1703),"",VLOOKUP($C1703,Persediaan!$B$5:$Y$150,9,FALSE)*E1703)</f>
        <v/>
      </c>
    </row>
    <row r="1704" spans="1:9">
      <c r="A1704" s="27" t="str">
        <f t="shared" si="75"/>
        <v/>
      </c>
      <c r="G1704" s="36">
        <f t="shared" si="76"/>
        <v>0</v>
      </c>
      <c r="I1704" s="36" t="str">
        <f>IF(ISBLANK(C1704),"",VLOOKUP($C1704,Persediaan!$B$5:$Y$150,9,FALSE)*E1704)</f>
        <v/>
      </c>
    </row>
    <row r="1705" spans="1:9">
      <c r="A1705" s="27" t="str">
        <f t="shared" si="75"/>
        <v/>
      </c>
      <c r="G1705" s="36">
        <f t="shared" si="76"/>
        <v>0</v>
      </c>
      <c r="I1705" s="36" t="str">
        <f>IF(ISBLANK(C1705),"",VLOOKUP($C1705,Persediaan!$B$5:$Y$150,9,FALSE)*E1705)</f>
        <v/>
      </c>
    </row>
    <row r="1706" spans="1:9">
      <c r="A1706" s="27" t="str">
        <f t="shared" si="75"/>
        <v/>
      </c>
      <c r="G1706" s="36">
        <f t="shared" si="76"/>
        <v>0</v>
      </c>
      <c r="I1706" s="36" t="str">
        <f>IF(ISBLANK(C1706),"",VLOOKUP($C1706,Persediaan!$B$5:$Y$150,9,FALSE)*E1706)</f>
        <v/>
      </c>
    </row>
    <row r="1707" spans="1:9">
      <c r="A1707" s="27" t="str">
        <f t="shared" si="75"/>
        <v/>
      </c>
      <c r="G1707" s="36">
        <f t="shared" si="76"/>
        <v>0</v>
      </c>
      <c r="I1707" s="36" t="str">
        <f>IF(ISBLANK(C1707),"",VLOOKUP($C1707,Persediaan!$B$5:$Y$150,9,FALSE)*E1707)</f>
        <v/>
      </c>
    </row>
    <row r="1708" spans="1:9">
      <c r="A1708" s="27" t="str">
        <f t="shared" si="75"/>
        <v/>
      </c>
      <c r="G1708" s="36">
        <f t="shared" si="76"/>
        <v>0</v>
      </c>
      <c r="I1708" s="36" t="str">
        <f>IF(ISBLANK(C1708),"",VLOOKUP($C1708,Persediaan!$B$5:$Y$150,9,FALSE)*E1708)</f>
        <v/>
      </c>
    </row>
    <row r="1709" spans="1:9">
      <c r="A1709" s="27" t="str">
        <f t="shared" si="75"/>
        <v/>
      </c>
      <c r="G1709" s="36">
        <f t="shared" si="76"/>
        <v>0</v>
      </c>
      <c r="I1709" s="36" t="str">
        <f>IF(ISBLANK(C1709),"",VLOOKUP($C1709,Persediaan!$B$5:$Y$150,9,FALSE)*E1709)</f>
        <v/>
      </c>
    </row>
    <row r="1710" spans="1:9">
      <c r="A1710" s="27" t="str">
        <f t="shared" si="75"/>
        <v/>
      </c>
      <c r="G1710" s="36">
        <f t="shared" si="76"/>
        <v>0</v>
      </c>
      <c r="I1710" s="36" t="str">
        <f>IF(ISBLANK(C1710),"",VLOOKUP($C1710,Persediaan!$B$5:$Y$150,9,FALSE)*E1710)</f>
        <v/>
      </c>
    </row>
    <row r="1711" spans="1:9">
      <c r="A1711" s="27" t="str">
        <f t="shared" si="75"/>
        <v/>
      </c>
      <c r="G1711" s="36">
        <f t="shared" si="76"/>
        <v>0</v>
      </c>
      <c r="I1711" s="36" t="str">
        <f>IF(ISBLANK(C1711),"",VLOOKUP($C1711,Persediaan!$B$5:$Y$150,9,FALSE)*E1711)</f>
        <v/>
      </c>
    </row>
    <row r="1712" spans="1:9">
      <c r="A1712" s="27" t="str">
        <f t="shared" si="75"/>
        <v/>
      </c>
      <c r="G1712" s="36">
        <f t="shared" si="76"/>
        <v>0</v>
      </c>
      <c r="I1712" s="36" t="str">
        <f>IF(ISBLANK(C1712),"",VLOOKUP($C1712,Persediaan!$B$5:$Y$150,9,FALSE)*E1712)</f>
        <v/>
      </c>
    </row>
    <row r="1713" spans="1:9">
      <c r="A1713" s="27" t="str">
        <f t="shared" si="75"/>
        <v/>
      </c>
      <c r="G1713" s="36">
        <f t="shared" si="76"/>
        <v>0</v>
      </c>
      <c r="I1713" s="36" t="str">
        <f>IF(ISBLANK(C1713),"",VLOOKUP($C1713,Persediaan!$B$5:$Y$150,9,FALSE)*E1713)</f>
        <v/>
      </c>
    </row>
    <row r="1714" spans="1:9">
      <c r="A1714" s="27" t="str">
        <f t="shared" si="75"/>
        <v/>
      </c>
      <c r="G1714" s="36">
        <f t="shared" si="76"/>
        <v>0</v>
      </c>
      <c r="I1714" s="36" t="str">
        <f>IF(ISBLANK(C1714),"",VLOOKUP($C1714,Persediaan!$B$5:$Y$150,9,FALSE)*E1714)</f>
        <v/>
      </c>
    </row>
    <row r="1715" spans="1:9">
      <c r="A1715" s="27" t="str">
        <f t="shared" si="75"/>
        <v/>
      </c>
      <c r="G1715" s="36">
        <f t="shared" si="76"/>
        <v>0</v>
      </c>
      <c r="I1715" s="36" t="str">
        <f>IF(ISBLANK(C1715),"",VLOOKUP($C1715,Persediaan!$B$5:$Y$150,9,FALSE)*E1715)</f>
        <v/>
      </c>
    </row>
    <row r="1716" spans="1:9">
      <c r="A1716" s="27" t="str">
        <f t="shared" si="75"/>
        <v/>
      </c>
      <c r="G1716" s="36">
        <f t="shared" si="76"/>
        <v>0</v>
      </c>
      <c r="I1716" s="36" t="str">
        <f>IF(ISBLANK(C1716),"",VLOOKUP($C1716,Persediaan!$B$5:$Y$150,9,FALSE)*E1716)</f>
        <v/>
      </c>
    </row>
    <row r="1717" spans="1:9">
      <c r="A1717" s="27" t="str">
        <f t="shared" si="75"/>
        <v/>
      </c>
      <c r="G1717" s="36">
        <f t="shared" si="76"/>
        <v>0</v>
      </c>
      <c r="I1717" s="36" t="str">
        <f>IF(ISBLANK(C1717),"",VLOOKUP($C1717,Persediaan!$B$5:$Y$150,9,FALSE)*E1717)</f>
        <v/>
      </c>
    </row>
    <row r="1718" spans="1:9">
      <c r="A1718" s="27" t="str">
        <f t="shared" si="75"/>
        <v/>
      </c>
      <c r="G1718" s="36">
        <f t="shared" si="76"/>
        <v>0</v>
      </c>
      <c r="I1718" s="36" t="str">
        <f>IF(ISBLANK(C1718),"",VLOOKUP($C1718,Persediaan!$B$5:$Y$150,9,FALSE)*E1718)</f>
        <v/>
      </c>
    </row>
    <row r="1719" spans="1:9">
      <c r="A1719" s="27" t="str">
        <f t="shared" si="75"/>
        <v/>
      </c>
      <c r="G1719" s="36">
        <f t="shared" si="76"/>
        <v>0</v>
      </c>
      <c r="I1719" s="36" t="str">
        <f>IF(ISBLANK(C1719),"",VLOOKUP($C1719,Persediaan!$B$5:$Y$150,9,FALSE)*E1719)</f>
        <v/>
      </c>
    </row>
    <row r="1720" spans="1:9">
      <c r="A1720" s="27" t="str">
        <f t="shared" si="75"/>
        <v/>
      </c>
      <c r="G1720" s="36">
        <f t="shared" si="76"/>
        <v>0</v>
      </c>
      <c r="I1720" s="36" t="str">
        <f>IF(ISBLANK(C1720),"",VLOOKUP($C1720,Persediaan!$B$5:$Y$150,9,FALSE)*E1720)</f>
        <v/>
      </c>
    </row>
    <row r="1721" spans="1:9">
      <c r="A1721" s="27" t="str">
        <f t="shared" si="75"/>
        <v/>
      </c>
      <c r="G1721" s="36">
        <f t="shared" si="76"/>
        <v>0</v>
      </c>
      <c r="I1721" s="36" t="str">
        <f>IF(ISBLANK(C1721),"",VLOOKUP($C1721,Persediaan!$B$5:$Y$150,9,FALSE)*E1721)</f>
        <v/>
      </c>
    </row>
    <row r="1722" spans="1:9">
      <c r="A1722" s="27" t="str">
        <f t="shared" si="75"/>
        <v/>
      </c>
      <c r="G1722" s="36">
        <f t="shared" si="76"/>
        <v>0</v>
      </c>
      <c r="I1722" s="36" t="str">
        <f>IF(ISBLANK(C1722),"",VLOOKUP($C1722,Persediaan!$B$5:$Y$150,9,FALSE)*E1722)</f>
        <v/>
      </c>
    </row>
    <row r="1723" spans="1:9">
      <c r="A1723" s="27" t="str">
        <f t="shared" si="75"/>
        <v/>
      </c>
      <c r="G1723" s="36">
        <f t="shared" si="76"/>
        <v>0</v>
      </c>
      <c r="I1723" s="36" t="str">
        <f>IF(ISBLANK(C1723),"",VLOOKUP($C1723,Persediaan!$B$5:$Y$150,9,FALSE)*E1723)</f>
        <v/>
      </c>
    </row>
    <row r="1724" spans="1:9">
      <c r="A1724" s="27" t="str">
        <f t="shared" si="75"/>
        <v/>
      </c>
      <c r="G1724" s="36">
        <f t="shared" si="76"/>
        <v>0</v>
      </c>
      <c r="I1724" s="36" t="str">
        <f>IF(ISBLANK(C1724),"",VLOOKUP($C1724,Persediaan!$B$5:$Y$150,9,FALSE)*E1724)</f>
        <v/>
      </c>
    </row>
    <row r="1725" spans="1:9">
      <c r="A1725" s="27" t="str">
        <f t="shared" si="75"/>
        <v/>
      </c>
      <c r="G1725" s="36">
        <f t="shared" si="76"/>
        <v>0</v>
      </c>
      <c r="I1725" s="36" t="str">
        <f>IF(ISBLANK(C1725),"",VLOOKUP($C1725,Persediaan!$B$5:$Y$150,9,FALSE)*E1725)</f>
        <v/>
      </c>
    </row>
    <row r="1726" spans="1:9">
      <c r="A1726" s="27" t="str">
        <f t="shared" si="75"/>
        <v/>
      </c>
      <c r="G1726" s="36">
        <f t="shared" si="76"/>
        <v>0</v>
      </c>
      <c r="I1726" s="36" t="str">
        <f>IF(ISBLANK(C1726),"",VLOOKUP($C1726,Persediaan!$B$5:$Y$150,9,FALSE)*E1726)</f>
        <v/>
      </c>
    </row>
    <row r="1727" spans="1:9">
      <c r="A1727" s="27" t="str">
        <f t="shared" si="75"/>
        <v/>
      </c>
      <c r="G1727" s="36">
        <f t="shared" si="76"/>
        <v>0</v>
      </c>
      <c r="I1727" s="36" t="str">
        <f>IF(ISBLANK(C1727),"",VLOOKUP($C1727,Persediaan!$B$5:$Y$150,9,FALSE)*E1727)</f>
        <v/>
      </c>
    </row>
    <row r="1728" spans="1:9">
      <c r="A1728" s="27" t="str">
        <f t="shared" si="75"/>
        <v/>
      </c>
      <c r="G1728" s="36">
        <f t="shared" si="76"/>
        <v>0</v>
      </c>
      <c r="I1728" s="36" t="str">
        <f>IF(ISBLANK(C1728),"",VLOOKUP($C1728,Persediaan!$B$5:$Y$150,9,FALSE)*E1728)</f>
        <v/>
      </c>
    </row>
    <row r="1729" spans="1:9">
      <c r="A1729" s="27" t="str">
        <f t="shared" si="75"/>
        <v/>
      </c>
      <c r="G1729" s="36">
        <f t="shared" si="76"/>
        <v>0</v>
      </c>
      <c r="I1729" s="36" t="str">
        <f>IF(ISBLANK(C1729),"",VLOOKUP($C1729,Persediaan!$B$5:$Y$150,9,FALSE)*E1729)</f>
        <v/>
      </c>
    </row>
    <row r="1730" spans="1:9">
      <c r="A1730" s="27" t="str">
        <f t="shared" si="75"/>
        <v/>
      </c>
      <c r="G1730" s="36">
        <f t="shared" si="76"/>
        <v>0</v>
      </c>
      <c r="I1730" s="36" t="str">
        <f>IF(ISBLANK(C1730),"",VLOOKUP($C1730,Persediaan!$B$5:$Y$150,9,FALSE)*E1730)</f>
        <v/>
      </c>
    </row>
    <row r="1731" spans="1:9">
      <c r="A1731" s="27" t="str">
        <f t="shared" si="75"/>
        <v/>
      </c>
      <c r="G1731" s="36">
        <f t="shared" si="76"/>
        <v>0</v>
      </c>
      <c r="I1731" s="36" t="str">
        <f>IF(ISBLANK(C1731),"",VLOOKUP($C1731,Persediaan!$B$5:$Y$150,9,FALSE)*E1731)</f>
        <v/>
      </c>
    </row>
    <row r="1732" spans="1:9">
      <c r="A1732" s="27" t="str">
        <f t="shared" si="75"/>
        <v/>
      </c>
      <c r="G1732" s="36">
        <f t="shared" si="76"/>
        <v>0</v>
      </c>
      <c r="I1732" s="36" t="str">
        <f>IF(ISBLANK(C1732),"",VLOOKUP($C1732,Persediaan!$B$5:$Y$150,9,FALSE)*E1732)</f>
        <v/>
      </c>
    </row>
    <row r="1733" spans="1:9">
      <c r="A1733" s="27" t="str">
        <f t="shared" si="75"/>
        <v/>
      </c>
      <c r="G1733" s="36">
        <f t="shared" si="76"/>
        <v>0</v>
      </c>
      <c r="I1733" s="36" t="str">
        <f>IF(ISBLANK(C1733),"",VLOOKUP($C1733,Persediaan!$B$5:$Y$150,9,FALSE)*E1733)</f>
        <v/>
      </c>
    </row>
    <row r="1734" spans="1:9">
      <c r="A1734" s="27" t="str">
        <f t="shared" ref="A1734:A1797" si="77">IF(ISBLANK(B1734),"",A1733+1)</f>
        <v/>
      </c>
      <c r="G1734" s="36">
        <f t="shared" si="76"/>
        <v>0</v>
      </c>
      <c r="I1734" s="36" t="str">
        <f>IF(ISBLANK(C1734),"",VLOOKUP($C1734,Persediaan!$B$5:$Y$150,9,FALSE)*E1734)</f>
        <v/>
      </c>
    </row>
    <row r="1735" spans="1:9">
      <c r="A1735" s="27" t="str">
        <f t="shared" si="77"/>
        <v/>
      </c>
      <c r="G1735" s="36">
        <f t="shared" si="76"/>
        <v>0</v>
      </c>
      <c r="I1735" s="36" t="str">
        <f>IF(ISBLANK(C1735),"",VLOOKUP($C1735,Persediaan!$B$5:$Y$150,9,FALSE)*E1735)</f>
        <v/>
      </c>
    </row>
    <row r="1736" spans="1:9">
      <c r="A1736" s="27" t="str">
        <f t="shared" si="77"/>
        <v/>
      </c>
      <c r="G1736" s="36">
        <f t="shared" si="76"/>
        <v>0</v>
      </c>
      <c r="I1736" s="36" t="str">
        <f>IF(ISBLANK(C1736),"",VLOOKUP($C1736,Persediaan!$B$5:$Y$150,9,FALSE)*E1736)</f>
        <v/>
      </c>
    </row>
    <row r="1737" spans="1:9">
      <c r="A1737" s="27" t="str">
        <f t="shared" si="77"/>
        <v/>
      </c>
      <c r="G1737" s="36">
        <f t="shared" si="76"/>
        <v>0</v>
      </c>
      <c r="I1737" s="36" t="str">
        <f>IF(ISBLANK(C1737),"",VLOOKUP($C1737,Persediaan!$B$5:$Y$150,9,FALSE)*E1737)</f>
        <v/>
      </c>
    </row>
    <row r="1738" spans="1:9">
      <c r="A1738" s="27" t="str">
        <f t="shared" si="77"/>
        <v/>
      </c>
      <c r="G1738" s="36">
        <f t="shared" si="76"/>
        <v>0</v>
      </c>
      <c r="I1738" s="36" t="str">
        <f>IF(ISBLANK(C1738),"",VLOOKUP($C1738,Persediaan!$B$5:$Y$150,9,FALSE)*E1738)</f>
        <v/>
      </c>
    </row>
    <row r="1739" spans="1:9">
      <c r="A1739" s="27" t="str">
        <f t="shared" si="77"/>
        <v/>
      </c>
      <c r="G1739" s="36">
        <f t="shared" si="76"/>
        <v>0</v>
      </c>
      <c r="I1739" s="36" t="str">
        <f>IF(ISBLANK(C1739),"",VLOOKUP($C1739,Persediaan!$B$5:$Y$150,9,FALSE)*E1739)</f>
        <v/>
      </c>
    </row>
    <row r="1740" spans="1:9">
      <c r="A1740" s="27" t="str">
        <f t="shared" si="77"/>
        <v/>
      </c>
      <c r="G1740" s="36">
        <f t="shared" si="76"/>
        <v>0</v>
      </c>
      <c r="I1740" s="36" t="str">
        <f>IF(ISBLANK(C1740),"",VLOOKUP($C1740,Persediaan!$B$5:$Y$150,9,FALSE)*E1740)</f>
        <v/>
      </c>
    </row>
    <row r="1741" spans="1:9">
      <c r="A1741" s="27" t="str">
        <f t="shared" si="77"/>
        <v/>
      </c>
      <c r="G1741" s="36">
        <f t="shared" si="76"/>
        <v>0</v>
      </c>
      <c r="I1741" s="36" t="str">
        <f>IF(ISBLANK(C1741),"",VLOOKUP($C1741,Persediaan!$B$5:$Y$150,9,FALSE)*E1741)</f>
        <v/>
      </c>
    </row>
    <row r="1742" spans="1:9">
      <c r="A1742" s="27" t="str">
        <f t="shared" si="77"/>
        <v/>
      </c>
      <c r="G1742" s="36">
        <f t="shared" si="76"/>
        <v>0</v>
      </c>
      <c r="I1742" s="36" t="str">
        <f>IF(ISBLANK(C1742),"",VLOOKUP($C1742,Persediaan!$B$5:$Y$150,9,FALSE)*E1742)</f>
        <v/>
      </c>
    </row>
    <row r="1743" spans="1:9">
      <c r="A1743" s="27" t="str">
        <f t="shared" si="77"/>
        <v/>
      </c>
      <c r="G1743" s="36">
        <f t="shared" si="76"/>
        <v>0</v>
      </c>
      <c r="I1743" s="36" t="str">
        <f>IF(ISBLANK(C1743),"",VLOOKUP($C1743,Persediaan!$B$5:$Y$150,9,FALSE)*E1743)</f>
        <v/>
      </c>
    </row>
    <row r="1744" spans="1:9">
      <c r="A1744" s="27" t="str">
        <f t="shared" si="77"/>
        <v/>
      </c>
      <c r="G1744" s="36">
        <f t="shared" si="76"/>
        <v>0</v>
      </c>
      <c r="I1744" s="36" t="str">
        <f>IF(ISBLANK(C1744),"",VLOOKUP($C1744,Persediaan!$B$5:$Y$150,9,FALSE)*E1744)</f>
        <v/>
      </c>
    </row>
    <row r="1745" spans="1:9">
      <c r="A1745" s="27" t="str">
        <f t="shared" si="77"/>
        <v/>
      </c>
      <c r="G1745" s="36">
        <f t="shared" si="76"/>
        <v>0</v>
      </c>
      <c r="I1745" s="36" t="str">
        <f>IF(ISBLANK(C1745),"",VLOOKUP($C1745,Persediaan!$B$5:$Y$150,9,FALSE)*E1745)</f>
        <v/>
      </c>
    </row>
    <row r="1746" spans="1:9">
      <c r="A1746" s="27" t="str">
        <f t="shared" si="77"/>
        <v/>
      </c>
      <c r="G1746" s="36">
        <f t="shared" si="76"/>
        <v>0</v>
      </c>
      <c r="I1746" s="36" t="str">
        <f>IF(ISBLANK(C1746),"",VLOOKUP($C1746,Persediaan!$B$5:$Y$150,9,FALSE)*E1746)</f>
        <v/>
      </c>
    </row>
    <row r="1747" spans="1:9">
      <c r="A1747" s="27" t="str">
        <f t="shared" si="77"/>
        <v/>
      </c>
      <c r="G1747" s="36">
        <f t="shared" si="76"/>
        <v>0</v>
      </c>
      <c r="I1747" s="36" t="str">
        <f>IF(ISBLANK(C1747),"",VLOOKUP($C1747,Persediaan!$B$5:$Y$150,9,FALSE)*E1747)</f>
        <v/>
      </c>
    </row>
    <row r="1748" spans="1:9">
      <c r="A1748" s="27" t="str">
        <f t="shared" si="77"/>
        <v/>
      </c>
      <c r="G1748" s="36">
        <f t="shared" si="76"/>
        <v>0</v>
      </c>
      <c r="I1748" s="36" t="str">
        <f>IF(ISBLANK(C1748),"",VLOOKUP($C1748,Persediaan!$B$5:$Y$150,9,FALSE)*E1748)</f>
        <v/>
      </c>
    </row>
    <row r="1749" spans="1:9">
      <c r="A1749" s="27" t="str">
        <f t="shared" si="77"/>
        <v/>
      </c>
      <c r="G1749" s="36">
        <f t="shared" si="76"/>
        <v>0</v>
      </c>
      <c r="I1749" s="36" t="str">
        <f>IF(ISBLANK(C1749),"",VLOOKUP($C1749,Persediaan!$B$5:$Y$150,9,FALSE)*E1749)</f>
        <v/>
      </c>
    </row>
    <row r="1750" spans="1:9">
      <c r="A1750" s="27" t="str">
        <f t="shared" si="77"/>
        <v/>
      </c>
      <c r="G1750" s="36">
        <f t="shared" si="76"/>
        <v>0</v>
      </c>
      <c r="I1750" s="36" t="str">
        <f>IF(ISBLANK(C1750),"",VLOOKUP($C1750,Persediaan!$B$5:$Y$150,9,FALSE)*E1750)</f>
        <v/>
      </c>
    </row>
    <row r="1751" spans="1:9">
      <c r="A1751" s="27" t="str">
        <f t="shared" si="77"/>
        <v/>
      </c>
      <c r="G1751" s="36">
        <f t="shared" si="76"/>
        <v>0</v>
      </c>
      <c r="I1751" s="36" t="str">
        <f>IF(ISBLANK(C1751),"",VLOOKUP($C1751,Persediaan!$B$5:$Y$150,9,FALSE)*E1751)</f>
        <v/>
      </c>
    </row>
    <row r="1752" spans="1:9">
      <c r="A1752" s="27" t="str">
        <f t="shared" si="77"/>
        <v/>
      </c>
      <c r="G1752" s="36">
        <f t="shared" si="76"/>
        <v>0</v>
      </c>
      <c r="I1752" s="36" t="str">
        <f>IF(ISBLANK(C1752),"",VLOOKUP($C1752,Persediaan!$B$5:$Y$150,9,FALSE)*E1752)</f>
        <v/>
      </c>
    </row>
    <row r="1753" spans="1:9">
      <c r="A1753" s="27" t="str">
        <f t="shared" si="77"/>
        <v/>
      </c>
      <c r="G1753" s="36">
        <f t="shared" si="76"/>
        <v>0</v>
      </c>
      <c r="I1753" s="36" t="str">
        <f>IF(ISBLANK(C1753),"",VLOOKUP($C1753,Persediaan!$B$5:$Y$150,9,FALSE)*E1753)</f>
        <v/>
      </c>
    </row>
    <row r="1754" spans="1:9">
      <c r="A1754" s="27" t="str">
        <f t="shared" si="77"/>
        <v/>
      </c>
      <c r="G1754" s="36">
        <f t="shared" si="76"/>
        <v>0</v>
      </c>
      <c r="I1754" s="36" t="str">
        <f>IF(ISBLANK(C1754),"",VLOOKUP($C1754,Persediaan!$B$5:$Y$150,9,FALSE)*E1754)</f>
        <v/>
      </c>
    </row>
    <row r="1755" spans="1:9">
      <c r="A1755" s="27" t="str">
        <f t="shared" si="77"/>
        <v/>
      </c>
      <c r="G1755" s="36">
        <f t="shared" si="76"/>
        <v>0</v>
      </c>
      <c r="I1755" s="36" t="str">
        <f>IF(ISBLANK(C1755),"",VLOOKUP($C1755,Persediaan!$B$5:$Y$150,9,FALSE)*E1755)</f>
        <v/>
      </c>
    </row>
    <row r="1756" spans="1:9">
      <c r="A1756" s="27" t="str">
        <f t="shared" si="77"/>
        <v/>
      </c>
      <c r="G1756" s="36">
        <f t="shared" si="76"/>
        <v>0</v>
      </c>
      <c r="I1756" s="36" t="str">
        <f>IF(ISBLANK(C1756),"",VLOOKUP($C1756,Persediaan!$B$5:$Y$150,9,FALSE)*E1756)</f>
        <v/>
      </c>
    </row>
    <row r="1757" spans="1:9">
      <c r="A1757" s="27" t="str">
        <f t="shared" si="77"/>
        <v/>
      </c>
      <c r="G1757" s="36">
        <f t="shared" si="76"/>
        <v>0</v>
      </c>
      <c r="I1757" s="36" t="str">
        <f>IF(ISBLANK(C1757),"",VLOOKUP($C1757,Persediaan!$B$5:$Y$150,9,FALSE)*E1757)</f>
        <v/>
      </c>
    </row>
    <row r="1758" spans="1:9">
      <c r="A1758" s="27" t="str">
        <f t="shared" si="77"/>
        <v/>
      </c>
      <c r="G1758" s="36">
        <f t="shared" si="76"/>
        <v>0</v>
      </c>
      <c r="I1758" s="36" t="str">
        <f>IF(ISBLANK(C1758),"",VLOOKUP($C1758,Persediaan!$B$5:$Y$150,9,FALSE)*E1758)</f>
        <v/>
      </c>
    </row>
    <row r="1759" spans="1:9">
      <c r="A1759" s="27" t="str">
        <f t="shared" si="77"/>
        <v/>
      </c>
      <c r="G1759" s="36">
        <f t="shared" si="76"/>
        <v>0</v>
      </c>
      <c r="I1759" s="36" t="str">
        <f>IF(ISBLANK(C1759),"",VLOOKUP($C1759,Persediaan!$B$5:$Y$150,9,FALSE)*E1759)</f>
        <v/>
      </c>
    </row>
    <row r="1760" spans="1:9">
      <c r="A1760" s="27" t="str">
        <f t="shared" si="77"/>
        <v/>
      </c>
      <c r="G1760" s="36">
        <f t="shared" ref="G1760:G1823" si="78">E1760*F1760</f>
        <v>0</v>
      </c>
      <c r="I1760" s="36" t="str">
        <f>IF(ISBLANK(C1760),"",VLOOKUP($C1760,Persediaan!$B$5:$Y$150,9,FALSE)*E1760)</f>
        <v/>
      </c>
    </row>
    <row r="1761" spans="1:9">
      <c r="A1761" s="27" t="str">
        <f t="shared" si="77"/>
        <v/>
      </c>
      <c r="G1761" s="36">
        <f t="shared" si="78"/>
        <v>0</v>
      </c>
      <c r="I1761" s="36" t="str">
        <f>IF(ISBLANK(C1761),"",VLOOKUP($C1761,Persediaan!$B$5:$Y$150,9,FALSE)*E1761)</f>
        <v/>
      </c>
    </row>
    <row r="1762" spans="1:9">
      <c r="A1762" s="27" t="str">
        <f t="shared" si="77"/>
        <v/>
      </c>
      <c r="G1762" s="36">
        <f t="shared" si="78"/>
        <v>0</v>
      </c>
      <c r="I1762" s="36" t="str">
        <f>IF(ISBLANK(C1762),"",VLOOKUP($C1762,Persediaan!$B$5:$Y$150,9,FALSE)*E1762)</f>
        <v/>
      </c>
    </row>
    <row r="1763" spans="1:9">
      <c r="A1763" s="27" t="str">
        <f t="shared" si="77"/>
        <v/>
      </c>
      <c r="G1763" s="36">
        <f t="shared" si="78"/>
        <v>0</v>
      </c>
      <c r="I1763" s="36" t="str">
        <f>IF(ISBLANK(C1763),"",VLOOKUP($C1763,Persediaan!$B$5:$Y$150,9,FALSE)*E1763)</f>
        <v/>
      </c>
    </row>
    <row r="1764" spans="1:9">
      <c r="A1764" s="27" t="str">
        <f t="shared" si="77"/>
        <v/>
      </c>
      <c r="G1764" s="36">
        <f t="shared" si="78"/>
        <v>0</v>
      </c>
      <c r="I1764" s="36" t="str">
        <f>IF(ISBLANK(C1764),"",VLOOKUP($C1764,Persediaan!$B$5:$Y$150,9,FALSE)*E1764)</f>
        <v/>
      </c>
    </row>
    <row r="1765" spans="1:9">
      <c r="A1765" s="27" t="str">
        <f t="shared" si="77"/>
        <v/>
      </c>
      <c r="G1765" s="36">
        <f t="shared" si="78"/>
        <v>0</v>
      </c>
      <c r="I1765" s="36" t="str">
        <f>IF(ISBLANK(C1765),"",VLOOKUP($C1765,Persediaan!$B$5:$Y$150,9,FALSE)*E1765)</f>
        <v/>
      </c>
    </row>
    <row r="1766" spans="1:9">
      <c r="A1766" s="27" t="str">
        <f t="shared" si="77"/>
        <v/>
      </c>
      <c r="G1766" s="36">
        <f t="shared" si="78"/>
        <v>0</v>
      </c>
      <c r="I1766" s="36" t="str">
        <f>IF(ISBLANK(C1766),"",VLOOKUP($C1766,Persediaan!$B$5:$Y$150,9,FALSE)*E1766)</f>
        <v/>
      </c>
    </row>
    <row r="1767" spans="1:9">
      <c r="A1767" s="27" t="str">
        <f t="shared" si="77"/>
        <v/>
      </c>
      <c r="G1767" s="36">
        <f t="shared" si="78"/>
        <v>0</v>
      </c>
      <c r="I1767" s="36" t="str">
        <f>IF(ISBLANK(C1767),"",VLOOKUP($C1767,Persediaan!$B$5:$Y$150,9,FALSE)*E1767)</f>
        <v/>
      </c>
    </row>
    <row r="1768" spans="1:9">
      <c r="A1768" s="27" t="str">
        <f t="shared" si="77"/>
        <v/>
      </c>
      <c r="G1768" s="36">
        <f t="shared" si="78"/>
        <v>0</v>
      </c>
      <c r="I1768" s="36" t="str">
        <f>IF(ISBLANK(C1768),"",VLOOKUP($C1768,Persediaan!$B$5:$Y$150,9,FALSE)*E1768)</f>
        <v/>
      </c>
    </row>
    <row r="1769" spans="1:9">
      <c r="A1769" s="27" t="str">
        <f t="shared" si="77"/>
        <v/>
      </c>
      <c r="G1769" s="36">
        <f t="shared" si="78"/>
        <v>0</v>
      </c>
      <c r="I1769" s="36" t="str">
        <f>IF(ISBLANK(C1769),"",VLOOKUP($C1769,Persediaan!$B$5:$Y$150,9,FALSE)*E1769)</f>
        <v/>
      </c>
    </row>
    <row r="1770" spans="1:9">
      <c r="A1770" s="27" t="str">
        <f t="shared" si="77"/>
        <v/>
      </c>
      <c r="G1770" s="36">
        <f t="shared" si="78"/>
        <v>0</v>
      </c>
      <c r="I1770" s="36" t="str">
        <f>IF(ISBLANK(C1770),"",VLOOKUP($C1770,Persediaan!$B$5:$Y$150,9,FALSE)*E1770)</f>
        <v/>
      </c>
    </row>
    <row r="1771" spans="1:9">
      <c r="A1771" s="27" t="str">
        <f t="shared" si="77"/>
        <v/>
      </c>
      <c r="G1771" s="36">
        <f t="shared" si="78"/>
        <v>0</v>
      </c>
      <c r="I1771" s="36" t="str">
        <f>IF(ISBLANK(C1771),"",VLOOKUP($C1771,Persediaan!$B$5:$Y$150,9,FALSE)*E1771)</f>
        <v/>
      </c>
    </row>
    <row r="1772" spans="1:9">
      <c r="A1772" s="27" t="str">
        <f t="shared" si="77"/>
        <v/>
      </c>
      <c r="G1772" s="36">
        <f t="shared" si="78"/>
        <v>0</v>
      </c>
      <c r="I1772" s="36" t="str">
        <f>IF(ISBLANK(C1772),"",VLOOKUP($C1772,Persediaan!$B$5:$Y$150,9,FALSE)*E1772)</f>
        <v/>
      </c>
    </row>
    <row r="1773" spans="1:9">
      <c r="A1773" s="27" t="str">
        <f t="shared" si="77"/>
        <v/>
      </c>
      <c r="G1773" s="36">
        <f t="shared" si="78"/>
        <v>0</v>
      </c>
      <c r="I1773" s="36" t="str">
        <f>IF(ISBLANK(C1773),"",VLOOKUP($C1773,Persediaan!$B$5:$Y$150,9,FALSE)*E1773)</f>
        <v/>
      </c>
    </row>
    <row r="1774" spans="1:9">
      <c r="A1774" s="27" t="str">
        <f t="shared" si="77"/>
        <v/>
      </c>
      <c r="G1774" s="36">
        <f t="shared" si="78"/>
        <v>0</v>
      </c>
      <c r="I1774" s="36" t="str">
        <f>IF(ISBLANK(C1774),"",VLOOKUP($C1774,Persediaan!$B$5:$Y$150,9,FALSE)*E1774)</f>
        <v/>
      </c>
    </row>
    <row r="1775" spans="1:9">
      <c r="A1775" s="27" t="str">
        <f t="shared" si="77"/>
        <v/>
      </c>
      <c r="G1775" s="36">
        <f t="shared" si="78"/>
        <v>0</v>
      </c>
      <c r="I1775" s="36" t="str">
        <f>IF(ISBLANK(C1775),"",VLOOKUP($C1775,Persediaan!$B$5:$Y$150,9,FALSE)*E1775)</f>
        <v/>
      </c>
    </row>
    <row r="1776" spans="1:9">
      <c r="A1776" s="27" t="str">
        <f t="shared" si="77"/>
        <v/>
      </c>
      <c r="G1776" s="36">
        <f t="shared" si="78"/>
        <v>0</v>
      </c>
      <c r="I1776" s="36" t="str">
        <f>IF(ISBLANK(C1776),"",VLOOKUP($C1776,Persediaan!$B$5:$Y$150,9,FALSE)*E1776)</f>
        <v/>
      </c>
    </row>
    <row r="1777" spans="1:9">
      <c r="A1777" s="27" t="str">
        <f t="shared" si="77"/>
        <v/>
      </c>
      <c r="G1777" s="36">
        <f t="shared" si="78"/>
        <v>0</v>
      </c>
      <c r="I1777" s="36" t="str">
        <f>IF(ISBLANK(C1777),"",VLOOKUP($C1777,Persediaan!$B$5:$Y$150,9,FALSE)*E1777)</f>
        <v/>
      </c>
    </row>
    <row r="1778" spans="1:9">
      <c r="A1778" s="27" t="str">
        <f t="shared" si="77"/>
        <v/>
      </c>
      <c r="G1778" s="36">
        <f t="shared" si="78"/>
        <v>0</v>
      </c>
      <c r="I1778" s="36" t="str">
        <f>IF(ISBLANK(C1778),"",VLOOKUP($C1778,Persediaan!$B$5:$Y$150,9,FALSE)*E1778)</f>
        <v/>
      </c>
    </row>
    <row r="1779" spans="1:9">
      <c r="A1779" s="27" t="str">
        <f t="shared" si="77"/>
        <v/>
      </c>
      <c r="G1779" s="36">
        <f t="shared" si="78"/>
        <v>0</v>
      </c>
      <c r="I1779" s="36" t="str">
        <f>IF(ISBLANK(C1779),"",VLOOKUP($C1779,Persediaan!$B$5:$Y$150,9,FALSE)*E1779)</f>
        <v/>
      </c>
    </row>
    <row r="1780" spans="1:9">
      <c r="A1780" s="27" t="str">
        <f t="shared" si="77"/>
        <v/>
      </c>
      <c r="G1780" s="36">
        <f t="shared" si="78"/>
        <v>0</v>
      </c>
      <c r="I1780" s="36" t="str">
        <f>IF(ISBLANK(C1780),"",VLOOKUP($C1780,Persediaan!$B$5:$Y$150,9,FALSE)*E1780)</f>
        <v/>
      </c>
    </row>
    <row r="1781" spans="1:9">
      <c r="A1781" s="27" t="str">
        <f t="shared" si="77"/>
        <v/>
      </c>
      <c r="G1781" s="36">
        <f t="shared" si="78"/>
        <v>0</v>
      </c>
      <c r="I1781" s="36" t="str">
        <f>IF(ISBLANK(C1781),"",VLOOKUP($C1781,Persediaan!$B$5:$Y$150,9,FALSE)*E1781)</f>
        <v/>
      </c>
    </row>
    <row r="1782" spans="1:9">
      <c r="A1782" s="27" t="str">
        <f t="shared" si="77"/>
        <v/>
      </c>
      <c r="G1782" s="36">
        <f t="shared" si="78"/>
        <v>0</v>
      </c>
      <c r="I1782" s="36" t="str">
        <f>IF(ISBLANK(C1782),"",VLOOKUP($C1782,Persediaan!$B$5:$Y$150,9,FALSE)*E1782)</f>
        <v/>
      </c>
    </row>
    <row r="1783" spans="1:9">
      <c r="A1783" s="27" t="str">
        <f t="shared" si="77"/>
        <v/>
      </c>
      <c r="G1783" s="36">
        <f t="shared" si="78"/>
        <v>0</v>
      </c>
      <c r="I1783" s="36" t="str">
        <f>IF(ISBLANK(C1783),"",VLOOKUP($C1783,Persediaan!$B$5:$Y$150,9,FALSE)*E1783)</f>
        <v/>
      </c>
    </row>
    <row r="1784" spans="1:9">
      <c r="A1784" s="27" t="str">
        <f t="shared" si="77"/>
        <v/>
      </c>
      <c r="G1784" s="36">
        <f t="shared" si="78"/>
        <v>0</v>
      </c>
      <c r="I1784" s="36" t="str">
        <f>IF(ISBLANK(C1784),"",VLOOKUP($C1784,Persediaan!$B$5:$Y$150,9,FALSE)*E1784)</f>
        <v/>
      </c>
    </row>
    <row r="1785" spans="1:9">
      <c r="A1785" s="27" t="str">
        <f t="shared" si="77"/>
        <v/>
      </c>
      <c r="G1785" s="36">
        <f t="shared" si="78"/>
        <v>0</v>
      </c>
      <c r="I1785" s="36" t="str">
        <f>IF(ISBLANK(C1785),"",VLOOKUP($C1785,Persediaan!$B$5:$Y$150,9,FALSE)*E1785)</f>
        <v/>
      </c>
    </row>
    <row r="1786" spans="1:9">
      <c r="A1786" s="27" t="str">
        <f t="shared" si="77"/>
        <v/>
      </c>
      <c r="G1786" s="36">
        <f t="shared" si="78"/>
        <v>0</v>
      </c>
      <c r="I1786" s="36" t="str">
        <f>IF(ISBLANK(C1786),"",VLOOKUP($C1786,Persediaan!$B$5:$Y$150,9,FALSE)*E1786)</f>
        <v/>
      </c>
    </row>
    <row r="1787" spans="1:9">
      <c r="A1787" s="27" t="str">
        <f t="shared" si="77"/>
        <v/>
      </c>
      <c r="G1787" s="36">
        <f t="shared" si="78"/>
        <v>0</v>
      </c>
      <c r="I1787" s="36" t="str">
        <f>IF(ISBLANK(C1787),"",VLOOKUP($C1787,Persediaan!$B$5:$Y$150,9,FALSE)*E1787)</f>
        <v/>
      </c>
    </row>
    <row r="1788" spans="1:9">
      <c r="A1788" s="27" t="str">
        <f t="shared" si="77"/>
        <v/>
      </c>
      <c r="G1788" s="36">
        <f t="shared" si="78"/>
        <v>0</v>
      </c>
      <c r="I1788" s="36" t="str">
        <f>IF(ISBLANK(C1788),"",VLOOKUP($C1788,Persediaan!$B$5:$Y$150,9,FALSE)*E1788)</f>
        <v/>
      </c>
    </row>
    <row r="1789" spans="1:9">
      <c r="A1789" s="27" t="str">
        <f t="shared" si="77"/>
        <v/>
      </c>
      <c r="G1789" s="36">
        <f t="shared" si="78"/>
        <v>0</v>
      </c>
      <c r="I1789" s="36" t="str">
        <f>IF(ISBLANK(C1789),"",VLOOKUP($C1789,Persediaan!$B$5:$Y$150,9,FALSE)*E1789)</f>
        <v/>
      </c>
    </row>
    <row r="1790" spans="1:9">
      <c r="A1790" s="27" t="str">
        <f t="shared" si="77"/>
        <v/>
      </c>
      <c r="G1790" s="36">
        <f t="shared" si="78"/>
        <v>0</v>
      </c>
      <c r="I1790" s="36" t="str">
        <f>IF(ISBLANK(C1790),"",VLOOKUP($C1790,Persediaan!$B$5:$Y$150,9,FALSE)*E1790)</f>
        <v/>
      </c>
    </row>
    <row r="1791" spans="1:9">
      <c r="A1791" s="27" t="str">
        <f t="shared" si="77"/>
        <v/>
      </c>
      <c r="G1791" s="36">
        <f t="shared" si="78"/>
        <v>0</v>
      </c>
      <c r="I1791" s="36" t="str">
        <f>IF(ISBLANK(C1791),"",VLOOKUP($C1791,Persediaan!$B$5:$Y$150,9,FALSE)*E1791)</f>
        <v/>
      </c>
    </row>
    <row r="1792" spans="1:9">
      <c r="A1792" s="27" t="str">
        <f t="shared" si="77"/>
        <v/>
      </c>
      <c r="G1792" s="36">
        <f t="shared" si="78"/>
        <v>0</v>
      </c>
      <c r="I1792" s="36" t="str">
        <f>IF(ISBLANK(C1792),"",VLOOKUP($C1792,Persediaan!$B$5:$Y$150,9,FALSE)*E1792)</f>
        <v/>
      </c>
    </row>
    <row r="1793" spans="1:9">
      <c r="A1793" s="27" t="str">
        <f t="shared" si="77"/>
        <v/>
      </c>
      <c r="G1793" s="36">
        <f t="shared" si="78"/>
        <v>0</v>
      </c>
      <c r="I1793" s="36" t="str">
        <f>IF(ISBLANK(C1793),"",VLOOKUP($C1793,Persediaan!$B$5:$Y$150,9,FALSE)*E1793)</f>
        <v/>
      </c>
    </row>
    <row r="1794" spans="1:9">
      <c r="A1794" s="27" t="str">
        <f t="shared" si="77"/>
        <v/>
      </c>
      <c r="G1794" s="36">
        <f t="shared" si="78"/>
        <v>0</v>
      </c>
      <c r="I1794" s="36" t="str">
        <f>IF(ISBLANK(C1794),"",VLOOKUP($C1794,Persediaan!$B$5:$Y$150,9,FALSE)*E1794)</f>
        <v/>
      </c>
    </row>
    <row r="1795" spans="1:9">
      <c r="A1795" s="27" t="str">
        <f t="shared" si="77"/>
        <v/>
      </c>
      <c r="G1795" s="36">
        <f t="shared" si="78"/>
        <v>0</v>
      </c>
      <c r="I1795" s="36" t="str">
        <f>IF(ISBLANK(C1795),"",VLOOKUP($C1795,Persediaan!$B$5:$Y$150,9,FALSE)*E1795)</f>
        <v/>
      </c>
    </row>
    <row r="1796" spans="1:9">
      <c r="A1796" s="27" t="str">
        <f t="shared" si="77"/>
        <v/>
      </c>
      <c r="G1796" s="36">
        <f t="shared" si="78"/>
        <v>0</v>
      </c>
      <c r="I1796" s="36" t="str">
        <f>IF(ISBLANK(C1796),"",VLOOKUP($C1796,Persediaan!$B$5:$Y$150,9,FALSE)*E1796)</f>
        <v/>
      </c>
    </row>
    <row r="1797" spans="1:9">
      <c r="A1797" s="27" t="str">
        <f t="shared" si="77"/>
        <v/>
      </c>
      <c r="G1797" s="36">
        <f t="shared" si="78"/>
        <v>0</v>
      </c>
      <c r="I1797" s="36" t="str">
        <f>IF(ISBLANK(C1797),"",VLOOKUP($C1797,Persediaan!$B$5:$Y$150,9,FALSE)*E1797)</f>
        <v/>
      </c>
    </row>
    <row r="1798" spans="1:9">
      <c r="A1798" s="27" t="str">
        <f t="shared" ref="A1798:A1861" si="79">IF(ISBLANK(B1798),"",A1797+1)</f>
        <v/>
      </c>
      <c r="G1798" s="36">
        <f t="shared" si="78"/>
        <v>0</v>
      </c>
      <c r="I1798" s="36" t="str">
        <f>IF(ISBLANK(C1798),"",VLOOKUP($C1798,Persediaan!$B$5:$Y$150,9,FALSE)*E1798)</f>
        <v/>
      </c>
    </row>
    <row r="1799" spans="1:9">
      <c r="A1799" s="27" t="str">
        <f t="shared" si="79"/>
        <v/>
      </c>
      <c r="G1799" s="36">
        <f t="shared" si="78"/>
        <v>0</v>
      </c>
      <c r="I1799" s="36" t="str">
        <f>IF(ISBLANK(C1799),"",VLOOKUP($C1799,Persediaan!$B$5:$Y$150,9,FALSE)*E1799)</f>
        <v/>
      </c>
    </row>
    <row r="1800" spans="1:9">
      <c r="A1800" s="27" t="str">
        <f t="shared" si="79"/>
        <v/>
      </c>
      <c r="G1800" s="36">
        <f t="shared" si="78"/>
        <v>0</v>
      </c>
      <c r="I1800" s="36" t="str">
        <f>IF(ISBLANK(C1800),"",VLOOKUP($C1800,Persediaan!$B$5:$Y$150,9,FALSE)*E1800)</f>
        <v/>
      </c>
    </row>
    <row r="1801" spans="1:9">
      <c r="A1801" s="27" t="str">
        <f t="shared" si="79"/>
        <v/>
      </c>
      <c r="G1801" s="36">
        <f t="shared" si="78"/>
        <v>0</v>
      </c>
      <c r="I1801" s="36" t="str">
        <f>IF(ISBLANK(C1801),"",VLOOKUP($C1801,Persediaan!$B$5:$Y$150,9,FALSE)*E1801)</f>
        <v/>
      </c>
    </row>
    <row r="1802" spans="1:9">
      <c r="A1802" s="27" t="str">
        <f t="shared" si="79"/>
        <v/>
      </c>
      <c r="G1802" s="36">
        <f t="shared" si="78"/>
        <v>0</v>
      </c>
      <c r="I1802" s="36" t="str">
        <f>IF(ISBLANK(C1802),"",VLOOKUP($C1802,Persediaan!$B$5:$Y$150,9,FALSE)*E1802)</f>
        <v/>
      </c>
    </row>
    <row r="1803" spans="1:9">
      <c r="A1803" s="27" t="str">
        <f t="shared" si="79"/>
        <v/>
      </c>
      <c r="G1803" s="36">
        <f t="shared" si="78"/>
        <v>0</v>
      </c>
      <c r="I1803" s="36" t="str">
        <f>IF(ISBLANK(C1803),"",VLOOKUP($C1803,Persediaan!$B$5:$Y$150,9,FALSE)*E1803)</f>
        <v/>
      </c>
    </row>
    <row r="1804" spans="1:9">
      <c r="A1804" s="27" t="str">
        <f t="shared" si="79"/>
        <v/>
      </c>
      <c r="G1804" s="36">
        <f t="shared" si="78"/>
        <v>0</v>
      </c>
      <c r="I1804" s="36" t="str">
        <f>IF(ISBLANK(C1804),"",VLOOKUP($C1804,Persediaan!$B$5:$Y$150,9,FALSE)*E1804)</f>
        <v/>
      </c>
    </row>
    <row r="1805" spans="1:9">
      <c r="A1805" s="27" t="str">
        <f t="shared" si="79"/>
        <v/>
      </c>
      <c r="G1805" s="36">
        <f t="shared" si="78"/>
        <v>0</v>
      </c>
      <c r="I1805" s="36" t="str">
        <f>IF(ISBLANK(C1805),"",VLOOKUP($C1805,Persediaan!$B$5:$Y$150,9,FALSE)*E1805)</f>
        <v/>
      </c>
    </row>
    <row r="1806" spans="1:9">
      <c r="A1806" s="27" t="str">
        <f t="shared" si="79"/>
        <v/>
      </c>
      <c r="G1806" s="36">
        <f t="shared" si="78"/>
        <v>0</v>
      </c>
      <c r="I1806" s="36" t="str">
        <f>IF(ISBLANK(C1806),"",VLOOKUP($C1806,Persediaan!$B$5:$Y$150,9,FALSE)*E1806)</f>
        <v/>
      </c>
    </row>
    <row r="1807" spans="1:9">
      <c r="A1807" s="27" t="str">
        <f t="shared" si="79"/>
        <v/>
      </c>
      <c r="G1807" s="36">
        <f t="shared" si="78"/>
        <v>0</v>
      </c>
      <c r="I1807" s="36" t="str">
        <f>IF(ISBLANK(C1807),"",VLOOKUP($C1807,Persediaan!$B$5:$Y$150,9,FALSE)*E1807)</f>
        <v/>
      </c>
    </row>
    <row r="1808" spans="1:9">
      <c r="A1808" s="27" t="str">
        <f t="shared" si="79"/>
        <v/>
      </c>
      <c r="G1808" s="36">
        <f t="shared" si="78"/>
        <v>0</v>
      </c>
      <c r="I1808" s="36" t="str">
        <f>IF(ISBLANK(C1808),"",VLOOKUP($C1808,Persediaan!$B$5:$Y$150,9,FALSE)*E1808)</f>
        <v/>
      </c>
    </row>
    <row r="1809" spans="1:9">
      <c r="A1809" s="27" t="str">
        <f t="shared" si="79"/>
        <v/>
      </c>
      <c r="G1809" s="36">
        <f t="shared" si="78"/>
        <v>0</v>
      </c>
      <c r="I1809" s="36" t="str">
        <f>IF(ISBLANK(C1809),"",VLOOKUP($C1809,Persediaan!$B$5:$Y$150,9,FALSE)*E1809)</f>
        <v/>
      </c>
    </row>
    <row r="1810" spans="1:9">
      <c r="A1810" s="27" t="str">
        <f t="shared" si="79"/>
        <v/>
      </c>
      <c r="G1810" s="36">
        <f t="shared" si="78"/>
        <v>0</v>
      </c>
      <c r="I1810" s="36" t="str">
        <f>IF(ISBLANK(C1810),"",VLOOKUP($C1810,Persediaan!$B$5:$Y$150,9,FALSE)*E1810)</f>
        <v/>
      </c>
    </row>
    <row r="1811" spans="1:9">
      <c r="A1811" s="27" t="str">
        <f t="shared" si="79"/>
        <v/>
      </c>
      <c r="G1811" s="36">
        <f t="shared" si="78"/>
        <v>0</v>
      </c>
      <c r="I1811" s="36" t="str">
        <f>IF(ISBLANK(C1811),"",VLOOKUP($C1811,Persediaan!$B$5:$Y$150,9,FALSE)*E1811)</f>
        <v/>
      </c>
    </row>
    <row r="1812" spans="1:9">
      <c r="A1812" s="27" t="str">
        <f t="shared" si="79"/>
        <v/>
      </c>
      <c r="G1812" s="36">
        <f t="shared" si="78"/>
        <v>0</v>
      </c>
      <c r="I1812" s="36" t="str">
        <f>IF(ISBLANK(C1812),"",VLOOKUP($C1812,Persediaan!$B$5:$Y$150,9,FALSE)*E1812)</f>
        <v/>
      </c>
    </row>
    <row r="1813" spans="1:9">
      <c r="A1813" s="27" t="str">
        <f t="shared" si="79"/>
        <v/>
      </c>
      <c r="G1813" s="36">
        <f t="shared" si="78"/>
        <v>0</v>
      </c>
      <c r="I1813" s="36" t="str">
        <f>IF(ISBLANK(C1813),"",VLOOKUP($C1813,Persediaan!$B$5:$Y$150,9,FALSE)*E1813)</f>
        <v/>
      </c>
    </row>
    <row r="1814" spans="1:9">
      <c r="A1814" s="27" t="str">
        <f t="shared" si="79"/>
        <v/>
      </c>
      <c r="G1814" s="36">
        <f t="shared" si="78"/>
        <v>0</v>
      </c>
      <c r="I1814" s="36" t="str">
        <f>IF(ISBLANK(C1814),"",VLOOKUP($C1814,Persediaan!$B$5:$Y$150,9,FALSE)*E1814)</f>
        <v/>
      </c>
    </row>
    <row r="1815" spans="1:9">
      <c r="A1815" s="27" t="str">
        <f t="shared" si="79"/>
        <v/>
      </c>
      <c r="G1815" s="36">
        <f t="shared" si="78"/>
        <v>0</v>
      </c>
      <c r="I1815" s="36" t="str">
        <f>IF(ISBLANK(C1815),"",VLOOKUP($C1815,Persediaan!$B$5:$Y$150,9,FALSE)*E1815)</f>
        <v/>
      </c>
    </row>
    <row r="1816" spans="1:9">
      <c r="A1816" s="27" t="str">
        <f t="shared" si="79"/>
        <v/>
      </c>
      <c r="G1816" s="36">
        <f t="shared" si="78"/>
        <v>0</v>
      </c>
      <c r="I1816" s="36" t="str">
        <f>IF(ISBLANK(C1816),"",VLOOKUP($C1816,Persediaan!$B$5:$Y$150,9,FALSE)*E1816)</f>
        <v/>
      </c>
    </row>
    <row r="1817" spans="1:9">
      <c r="A1817" s="27" t="str">
        <f t="shared" si="79"/>
        <v/>
      </c>
      <c r="G1817" s="36">
        <f t="shared" si="78"/>
        <v>0</v>
      </c>
      <c r="I1817" s="36" t="str">
        <f>IF(ISBLANK(C1817),"",VLOOKUP($C1817,Persediaan!$B$5:$Y$150,9,FALSE)*E1817)</f>
        <v/>
      </c>
    </row>
    <row r="1818" spans="1:9">
      <c r="A1818" s="27" t="str">
        <f t="shared" si="79"/>
        <v/>
      </c>
      <c r="G1818" s="36">
        <f t="shared" si="78"/>
        <v>0</v>
      </c>
      <c r="I1818" s="36" t="str">
        <f>IF(ISBLANK(C1818),"",VLOOKUP($C1818,Persediaan!$B$5:$Y$150,9,FALSE)*E1818)</f>
        <v/>
      </c>
    </row>
    <row r="1819" spans="1:9">
      <c r="A1819" s="27" t="str">
        <f t="shared" si="79"/>
        <v/>
      </c>
      <c r="G1819" s="36">
        <f t="shared" si="78"/>
        <v>0</v>
      </c>
      <c r="I1819" s="36" t="str">
        <f>IF(ISBLANK(C1819),"",VLOOKUP($C1819,Persediaan!$B$5:$Y$150,9,FALSE)*E1819)</f>
        <v/>
      </c>
    </row>
    <row r="1820" spans="1:9">
      <c r="A1820" s="27" t="str">
        <f t="shared" si="79"/>
        <v/>
      </c>
      <c r="G1820" s="36">
        <f t="shared" si="78"/>
        <v>0</v>
      </c>
      <c r="I1820" s="36" t="str">
        <f>IF(ISBLANK(C1820),"",VLOOKUP($C1820,Persediaan!$B$5:$Y$150,9,FALSE)*E1820)</f>
        <v/>
      </c>
    </row>
    <row r="1821" spans="1:9">
      <c r="A1821" s="27" t="str">
        <f t="shared" si="79"/>
        <v/>
      </c>
      <c r="G1821" s="36">
        <f t="shared" si="78"/>
        <v>0</v>
      </c>
      <c r="I1821" s="36" t="str">
        <f>IF(ISBLANK(C1821),"",VLOOKUP($C1821,Persediaan!$B$5:$Y$150,9,FALSE)*E1821)</f>
        <v/>
      </c>
    </row>
    <row r="1822" spans="1:9">
      <c r="A1822" s="27" t="str">
        <f t="shared" si="79"/>
        <v/>
      </c>
      <c r="G1822" s="36">
        <f t="shared" si="78"/>
        <v>0</v>
      </c>
      <c r="I1822" s="36" t="str">
        <f>IF(ISBLANK(C1822),"",VLOOKUP($C1822,Persediaan!$B$5:$Y$150,9,FALSE)*E1822)</f>
        <v/>
      </c>
    </row>
    <row r="1823" spans="1:9">
      <c r="A1823" s="27" t="str">
        <f t="shared" si="79"/>
        <v/>
      </c>
      <c r="G1823" s="36">
        <f t="shared" si="78"/>
        <v>0</v>
      </c>
      <c r="I1823" s="36" t="str">
        <f>IF(ISBLANK(C1823),"",VLOOKUP($C1823,Persediaan!$B$5:$Y$150,9,FALSE)*E1823)</f>
        <v/>
      </c>
    </row>
    <row r="1824" spans="1:9">
      <c r="A1824" s="27" t="str">
        <f t="shared" si="79"/>
        <v/>
      </c>
      <c r="G1824" s="36">
        <f t="shared" ref="G1824:G1887" si="80">E1824*F1824</f>
        <v>0</v>
      </c>
      <c r="I1824" s="36" t="str">
        <f>IF(ISBLANK(C1824),"",VLOOKUP($C1824,Persediaan!$B$5:$Y$150,9,FALSE)*E1824)</f>
        <v/>
      </c>
    </row>
    <row r="1825" spans="1:9">
      <c r="A1825" s="27" t="str">
        <f t="shared" si="79"/>
        <v/>
      </c>
      <c r="G1825" s="36">
        <f t="shared" si="80"/>
        <v>0</v>
      </c>
      <c r="I1825" s="36" t="str">
        <f>IF(ISBLANK(C1825),"",VLOOKUP($C1825,Persediaan!$B$5:$Y$150,9,FALSE)*E1825)</f>
        <v/>
      </c>
    </row>
    <row r="1826" spans="1:9">
      <c r="A1826" s="27" t="str">
        <f t="shared" si="79"/>
        <v/>
      </c>
      <c r="G1826" s="36">
        <f t="shared" si="80"/>
        <v>0</v>
      </c>
      <c r="I1826" s="36" t="str">
        <f>IF(ISBLANK(C1826),"",VLOOKUP($C1826,Persediaan!$B$5:$Y$150,9,FALSE)*E1826)</f>
        <v/>
      </c>
    </row>
    <row r="1827" spans="1:9">
      <c r="A1827" s="27" t="str">
        <f t="shared" si="79"/>
        <v/>
      </c>
      <c r="G1827" s="36">
        <f t="shared" si="80"/>
        <v>0</v>
      </c>
      <c r="I1827" s="36" t="str">
        <f>IF(ISBLANK(C1827),"",VLOOKUP($C1827,Persediaan!$B$5:$Y$150,9,FALSE)*E1827)</f>
        <v/>
      </c>
    </row>
    <row r="1828" spans="1:9">
      <c r="A1828" s="27" t="str">
        <f t="shared" si="79"/>
        <v/>
      </c>
      <c r="G1828" s="36">
        <f t="shared" si="80"/>
        <v>0</v>
      </c>
      <c r="I1828" s="36" t="str">
        <f>IF(ISBLANK(C1828),"",VLOOKUP($C1828,Persediaan!$B$5:$Y$150,9,FALSE)*E1828)</f>
        <v/>
      </c>
    </row>
    <row r="1829" spans="1:9">
      <c r="A1829" s="27" t="str">
        <f t="shared" si="79"/>
        <v/>
      </c>
      <c r="G1829" s="36">
        <f t="shared" si="80"/>
        <v>0</v>
      </c>
      <c r="I1829" s="36" t="str">
        <f>IF(ISBLANK(C1829),"",VLOOKUP($C1829,Persediaan!$B$5:$Y$150,9,FALSE)*E1829)</f>
        <v/>
      </c>
    </row>
    <row r="1830" spans="1:9">
      <c r="A1830" s="27" t="str">
        <f t="shared" si="79"/>
        <v/>
      </c>
      <c r="G1830" s="36">
        <f t="shared" si="80"/>
        <v>0</v>
      </c>
      <c r="I1830" s="36" t="str">
        <f>IF(ISBLANK(C1830),"",VLOOKUP($C1830,Persediaan!$B$5:$Y$150,9,FALSE)*E1830)</f>
        <v/>
      </c>
    </row>
    <row r="1831" spans="1:9">
      <c r="A1831" s="27" t="str">
        <f t="shared" si="79"/>
        <v/>
      </c>
      <c r="G1831" s="36">
        <f t="shared" si="80"/>
        <v>0</v>
      </c>
      <c r="I1831" s="36" t="str">
        <f>IF(ISBLANK(C1831),"",VLOOKUP($C1831,Persediaan!$B$5:$Y$150,9,FALSE)*E1831)</f>
        <v/>
      </c>
    </row>
    <row r="1832" spans="1:9">
      <c r="A1832" s="27" t="str">
        <f t="shared" si="79"/>
        <v/>
      </c>
      <c r="G1832" s="36">
        <f t="shared" si="80"/>
        <v>0</v>
      </c>
      <c r="I1832" s="36" t="str">
        <f>IF(ISBLANK(C1832),"",VLOOKUP($C1832,Persediaan!$B$5:$Y$150,9,FALSE)*E1832)</f>
        <v/>
      </c>
    </row>
    <row r="1833" spans="1:9">
      <c r="A1833" s="27" t="str">
        <f t="shared" si="79"/>
        <v/>
      </c>
      <c r="G1833" s="36">
        <f t="shared" si="80"/>
        <v>0</v>
      </c>
      <c r="I1833" s="36" t="str">
        <f>IF(ISBLANK(C1833),"",VLOOKUP($C1833,Persediaan!$B$5:$Y$150,9,FALSE)*E1833)</f>
        <v/>
      </c>
    </row>
    <row r="1834" spans="1:9">
      <c r="A1834" s="27" t="str">
        <f t="shared" si="79"/>
        <v/>
      </c>
      <c r="G1834" s="36">
        <f t="shared" si="80"/>
        <v>0</v>
      </c>
      <c r="I1834" s="36" t="str">
        <f>IF(ISBLANK(C1834),"",VLOOKUP($C1834,Persediaan!$B$5:$Y$150,9,FALSE)*E1834)</f>
        <v/>
      </c>
    </row>
    <row r="1835" spans="1:9">
      <c r="A1835" s="27" t="str">
        <f t="shared" si="79"/>
        <v/>
      </c>
      <c r="G1835" s="36">
        <f t="shared" si="80"/>
        <v>0</v>
      </c>
      <c r="I1835" s="36" t="str">
        <f>IF(ISBLANK(C1835),"",VLOOKUP($C1835,Persediaan!$B$5:$Y$150,9,FALSE)*E1835)</f>
        <v/>
      </c>
    </row>
    <row r="1836" spans="1:9">
      <c r="A1836" s="27" t="str">
        <f t="shared" si="79"/>
        <v/>
      </c>
      <c r="G1836" s="36">
        <f t="shared" si="80"/>
        <v>0</v>
      </c>
      <c r="I1836" s="36" t="str">
        <f>IF(ISBLANK(C1836),"",VLOOKUP($C1836,Persediaan!$B$5:$Y$150,9,FALSE)*E1836)</f>
        <v/>
      </c>
    </row>
    <row r="1837" spans="1:9">
      <c r="A1837" s="27" t="str">
        <f t="shared" si="79"/>
        <v/>
      </c>
      <c r="G1837" s="36">
        <f t="shared" si="80"/>
        <v>0</v>
      </c>
      <c r="I1837" s="36" t="str">
        <f>IF(ISBLANK(C1837),"",VLOOKUP($C1837,Persediaan!$B$5:$Y$150,9,FALSE)*E1837)</f>
        <v/>
      </c>
    </row>
    <row r="1838" spans="1:9">
      <c r="A1838" s="27" t="str">
        <f t="shared" si="79"/>
        <v/>
      </c>
      <c r="G1838" s="36">
        <f t="shared" si="80"/>
        <v>0</v>
      </c>
      <c r="I1838" s="36" t="str">
        <f>IF(ISBLANK(C1838),"",VLOOKUP($C1838,Persediaan!$B$5:$Y$150,9,FALSE)*E1838)</f>
        <v/>
      </c>
    </row>
    <row r="1839" spans="1:9">
      <c r="A1839" s="27" t="str">
        <f t="shared" si="79"/>
        <v/>
      </c>
      <c r="G1839" s="36">
        <f t="shared" si="80"/>
        <v>0</v>
      </c>
      <c r="I1839" s="36" t="str">
        <f>IF(ISBLANK(C1839),"",VLOOKUP($C1839,Persediaan!$B$5:$Y$150,9,FALSE)*E1839)</f>
        <v/>
      </c>
    </row>
    <row r="1840" spans="1:9">
      <c r="A1840" s="27" t="str">
        <f t="shared" si="79"/>
        <v/>
      </c>
      <c r="G1840" s="36">
        <f t="shared" si="80"/>
        <v>0</v>
      </c>
      <c r="I1840" s="36" t="str">
        <f>IF(ISBLANK(C1840),"",VLOOKUP($C1840,Persediaan!$B$5:$Y$150,9,FALSE)*E1840)</f>
        <v/>
      </c>
    </row>
    <row r="1841" spans="1:9">
      <c r="A1841" s="27" t="str">
        <f t="shared" si="79"/>
        <v/>
      </c>
      <c r="G1841" s="36">
        <f t="shared" si="80"/>
        <v>0</v>
      </c>
      <c r="I1841" s="36" t="str">
        <f>IF(ISBLANK(C1841),"",VLOOKUP($C1841,Persediaan!$B$5:$Y$150,9,FALSE)*E1841)</f>
        <v/>
      </c>
    </row>
    <row r="1842" spans="1:9">
      <c r="A1842" s="27" t="str">
        <f t="shared" si="79"/>
        <v/>
      </c>
      <c r="G1842" s="36">
        <f t="shared" si="80"/>
        <v>0</v>
      </c>
      <c r="I1842" s="36" t="str">
        <f>IF(ISBLANK(C1842),"",VLOOKUP($C1842,Persediaan!$B$5:$Y$150,9,FALSE)*E1842)</f>
        <v/>
      </c>
    </row>
    <row r="1843" spans="1:9">
      <c r="A1843" s="27" t="str">
        <f t="shared" si="79"/>
        <v/>
      </c>
      <c r="G1843" s="36">
        <f t="shared" si="80"/>
        <v>0</v>
      </c>
      <c r="I1843" s="36" t="str">
        <f>IF(ISBLANK(C1843),"",VLOOKUP($C1843,Persediaan!$B$5:$Y$150,9,FALSE)*E1843)</f>
        <v/>
      </c>
    </row>
    <row r="1844" spans="1:9">
      <c r="A1844" s="27" t="str">
        <f t="shared" si="79"/>
        <v/>
      </c>
      <c r="G1844" s="36">
        <f t="shared" si="80"/>
        <v>0</v>
      </c>
      <c r="I1844" s="36" t="str">
        <f>IF(ISBLANK(C1844),"",VLOOKUP($C1844,Persediaan!$B$5:$Y$150,9,FALSE)*E1844)</f>
        <v/>
      </c>
    </row>
    <row r="1845" spans="1:9">
      <c r="A1845" s="27" t="str">
        <f t="shared" si="79"/>
        <v/>
      </c>
      <c r="G1845" s="36">
        <f t="shared" si="80"/>
        <v>0</v>
      </c>
      <c r="I1845" s="36" t="str">
        <f>IF(ISBLANK(C1845),"",VLOOKUP($C1845,Persediaan!$B$5:$Y$150,9,FALSE)*E1845)</f>
        <v/>
      </c>
    </row>
    <row r="1846" spans="1:9">
      <c r="A1846" s="27" t="str">
        <f t="shared" si="79"/>
        <v/>
      </c>
      <c r="G1846" s="36">
        <f t="shared" si="80"/>
        <v>0</v>
      </c>
      <c r="I1846" s="36" t="str">
        <f>IF(ISBLANK(C1846),"",VLOOKUP($C1846,Persediaan!$B$5:$Y$150,9,FALSE)*E1846)</f>
        <v/>
      </c>
    </row>
    <row r="1847" spans="1:9">
      <c r="A1847" s="27" t="str">
        <f t="shared" si="79"/>
        <v/>
      </c>
      <c r="G1847" s="36">
        <f t="shared" si="80"/>
        <v>0</v>
      </c>
      <c r="I1847" s="36" t="str">
        <f>IF(ISBLANK(C1847),"",VLOOKUP($C1847,Persediaan!$B$5:$Y$150,9,FALSE)*E1847)</f>
        <v/>
      </c>
    </row>
    <row r="1848" spans="1:9">
      <c r="A1848" s="27" t="str">
        <f t="shared" si="79"/>
        <v/>
      </c>
      <c r="G1848" s="36">
        <f t="shared" si="80"/>
        <v>0</v>
      </c>
      <c r="I1848" s="36" t="str">
        <f>IF(ISBLANK(C1848),"",VLOOKUP($C1848,Persediaan!$B$5:$Y$150,9,FALSE)*E1848)</f>
        <v/>
      </c>
    </row>
    <row r="1849" spans="1:9">
      <c r="A1849" s="27" t="str">
        <f t="shared" si="79"/>
        <v/>
      </c>
      <c r="G1849" s="36">
        <f t="shared" si="80"/>
        <v>0</v>
      </c>
      <c r="I1849" s="36" t="str">
        <f>IF(ISBLANK(C1849),"",VLOOKUP($C1849,Persediaan!$B$5:$Y$150,9,FALSE)*E1849)</f>
        <v/>
      </c>
    </row>
    <row r="1850" spans="1:9">
      <c r="A1850" s="27" t="str">
        <f t="shared" si="79"/>
        <v/>
      </c>
      <c r="G1850" s="36">
        <f t="shared" si="80"/>
        <v>0</v>
      </c>
      <c r="I1850" s="36" t="str">
        <f>IF(ISBLANK(C1850),"",VLOOKUP($C1850,Persediaan!$B$5:$Y$150,9,FALSE)*E1850)</f>
        <v/>
      </c>
    </row>
    <row r="1851" spans="1:9">
      <c r="A1851" s="27" t="str">
        <f t="shared" si="79"/>
        <v/>
      </c>
      <c r="G1851" s="36">
        <f t="shared" si="80"/>
        <v>0</v>
      </c>
      <c r="I1851" s="36" t="str">
        <f>IF(ISBLANK(C1851),"",VLOOKUP($C1851,Persediaan!$B$5:$Y$150,9,FALSE)*E1851)</f>
        <v/>
      </c>
    </row>
    <row r="1852" spans="1:9">
      <c r="A1852" s="27" t="str">
        <f t="shared" si="79"/>
        <v/>
      </c>
      <c r="G1852" s="36">
        <f t="shared" si="80"/>
        <v>0</v>
      </c>
      <c r="I1852" s="36" t="str">
        <f>IF(ISBLANK(C1852),"",VLOOKUP($C1852,Persediaan!$B$5:$Y$150,9,FALSE)*E1852)</f>
        <v/>
      </c>
    </row>
    <row r="1853" spans="1:9">
      <c r="A1853" s="27" t="str">
        <f t="shared" si="79"/>
        <v/>
      </c>
      <c r="G1853" s="36">
        <f t="shared" si="80"/>
        <v>0</v>
      </c>
      <c r="I1853" s="36" t="str">
        <f>IF(ISBLANK(C1853),"",VLOOKUP($C1853,Persediaan!$B$5:$Y$150,9,FALSE)*E1853)</f>
        <v/>
      </c>
    </row>
    <row r="1854" spans="1:9">
      <c r="A1854" s="27" t="str">
        <f t="shared" si="79"/>
        <v/>
      </c>
      <c r="G1854" s="36">
        <f t="shared" si="80"/>
        <v>0</v>
      </c>
      <c r="I1854" s="36" t="str">
        <f>IF(ISBLANK(C1854),"",VLOOKUP($C1854,Persediaan!$B$5:$Y$150,9,FALSE)*E1854)</f>
        <v/>
      </c>
    </row>
    <row r="1855" spans="1:9">
      <c r="A1855" s="27" t="str">
        <f t="shared" si="79"/>
        <v/>
      </c>
      <c r="G1855" s="36">
        <f t="shared" si="80"/>
        <v>0</v>
      </c>
      <c r="I1855" s="36" t="str">
        <f>IF(ISBLANK(C1855),"",VLOOKUP($C1855,Persediaan!$B$5:$Y$150,9,FALSE)*E1855)</f>
        <v/>
      </c>
    </row>
    <row r="1856" spans="1:9">
      <c r="A1856" s="27" t="str">
        <f t="shared" si="79"/>
        <v/>
      </c>
      <c r="G1856" s="36">
        <f t="shared" si="80"/>
        <v>0</v>
      </c>
      <c r="I1856" s="36" t="str">
        <f>IF(ISBLANK(C1856),"",VLOOKUP($C1856,Persediaan!$B$5:$Y$150,9,FALSE)*E1856)</f>
        <v/>
      </c>
    </row>
    <row r="1857" spans="1:9">
      <c r="A1857" s="27" t="str">
        <f t="shared" si="79"/>
        <v/>
      </c>
      <c r="G1857" s="36">
        <f t="shared" si="80"/>
        <v>0</v>
      </c>
      <c r="I1857" s="36" t="str">
        <f>IF(ISBLANK(C1857),"",VLOOKUP($C1857,Persediaan!$B$5:$Y$150,9,FALSE)*E1857)</f>
        <v/>
      </c>
    </row>
    <row r="1858" spans="1:9">
      <c r="A1858" s="27" t="str">
        <f t="shared" si="79"/>
        <v/>
      </c>
      <c r="G1858" s="36">
        <f t="shared" si="80"/>
        <v>0</v>
      </c>
      <c r="I1858" s="36" t="str">
        <f>IF(ISBLANK(C1858),"",VLOOKUP($C1858,Persediaan!$B$5:$Y$150,9,FALSE)*E1858)</f>
        <v/>
      </c>
    </row>
    <row r="1859" spans="1:9">
      <c r="A1859" s="27" t="str">
        <f t="shared" si="79"/>
        <v/>
      </c>
      <c r="G1859" s="36">
        <f t="shared" si="80"/>
        <v>0</v>
      </c>
      <c r="I1859" s="36" t="str">
        <f>IF(ISBLANK(C1859),"",VLOOKUP($C1859,Persediaan!$B$5:$Y$150,9,FALSE)*E1859)</f>
        <v/>
      </c>
    </row>
    <row r="1860" spans="1:9">
      <c r="A1860" s="27" t="str">
        <f t="shared" si="79"/>
        <v/>
      </c>
      <c r="G1860" s="36">
        <f t="shared" si="80"/>
        <v>0</v>
      </c>
      <c r="I1860" s="36" t="str">
        <f>IF(ISBLANK(C1860),"",VLOOKUP($C1860,Persediaan!$B$5:$Y$150,9,FALSE)*E1860)</f>
        <v/>
      </c>
    </row>
    <row r="1861" spans="1:9">
      <c r="A1861" s="27" t="str">
        <f t="shared" si="79"/>
        <v/>
      </c>
      <c r="G1861" s="36">
        <f t="shared" si="80"/>
        <v>0</v>
      </c>
      <c r="I1861" s="36" t="str">
        <f>IF(ISBLANK(C1861),"",VLOOKUP($C1861,Persediaan!$B$5:$Y$150,9,FALSE)*E1861)</f>
        <v/>
      </c>
    </row>
    <row r="1862" spans="1:9">
      <c r="A1862" s="27" t="str">
        <f t="shared" ref="A1862:A1925" si="81">IF(ISBLANK(B1862),"",A1861+1)</f>
        <v/>
      </c>
      <c r="G1862" s="36">
        <f t="shared" si="80"/>
        <v>0</v>
      </c>
      <c r="I1862" s="36" t="str">
        <f>IF(ISBLANK(C1862),"",VLOOKUP($C1862,Persediaan!$B$5:$Y$150,9,FALSE)*E1862)</f>
        <v/>
      </c>
    </row>
    <row r="1863" spans="1:9">
      <c r="A1863" s="27" t="str">
        <f t="shared" si="81"/>
        <v/>
      </c>
      <c r="G1863" s="36">
        <f t="shared" si="80"/>
        <v>0</v>
      </c>
      <c r="I1863" s="36" t="str">
        <f>IF(ISBLANK(C1863),"",VLOOKUP($C1863,Persediaan!$B$5:$Y$150,9,FALSE)*E1863)</f>
        <v/>
      </c>
    </row>
    <row r="1864" spans="1:9">
      <c r="A1864" s="27" t="str">
        <f t="shared" si="81"/>
        <v/>
      </c>
      <c r="G1864" s="36">
        <f t="shared" si="80"/>
        <v>0</v>
      </c>
      <c r="I1864" s="36" t="str">
        <f>IF(ISBLANK(C1864),"",VLOOKUP($C1864,Persediaan!$B$5:$Y$150,9,FALSE)*E1864)</f>
        <v/>
      </c>
    </row>
    <row r="1865" spans="1:9">
      <c r="A1865" s="27" t="str">
        <f t="shared" si="81"/>
        <v/>
      </c>
      <c r="G1865" s="36">
        <f t="shared" si="80"/>
        <v>0</v>
      </c>
      <c r="I1865" s="36" t="str">
        <f>IF(ISBLANK(C1865),"",VLOOKUP($C1865,Persediaan!$B$5:$Y$150,9,FALSE)*E1865)</f>
        <v/>
      </c>
    </row>
    <row r="1866" spans="1:9">
      <c r="A1866" s="27" t="str">
        <f t="shared" si="81"/>
        <v/>
      </c>
      <c r="G1866" s="36">
        <f t="shared" si="80"/>
        <v>0</v>
      </c>
      <c r="I1866" s="36" t="str">
        <f>IF(ISBLANK(C1866),"",VLOOKUP($C1866,Persediaan!$B$5:$Y$150,9,FALSE)*E1866)</f>
        <v/>
      </c>
    </row>
    <row r="1867" spans="1:9">
      <c r="A1867" s="27" t="str">
        <f t="shared" si="81"/>
        <v/>
      </c>
      <c r="G1867" s="36">
        <f t="shared" si="80"/>
        <v>0</v>
      </c>
      <c r="I1867" s="36" t="str">
        <f>IF(ISBLANK(C1867),"",VLOOKUP($C1867,Persediaan!$B$5:$Y$150,9,FALSE)*E1867)</f>
        <v/>
      </c>
    </row>
    <row r="1868" spans="1:9">
      <c r="A1868" s="27" t="str">
        <f t="shared" si="81"/>
        <v/>
      </c>
      <c r="G1868" s="36">
        <f t="shared" si="80"/>
        <v>0</v>
      </c>
      <c r="I1868" s="36" t="str">
        <f>IF(ISBLANK(C1868),"",VLOOKUP($C1868,Persediaan!$B$5:$Y$150,9,FALSE)*E1868)</f>
        <v/>
      </c>
    </row>
    <row r="1869" spans="1:9">
      <c r="A1869" s="27" t="str">
        <f t="shared" si="81"/>
        <v/>
      </c>
      <c r="G1869" s="36">
        <f t="shared" si="80"/>
        <v>0</v>
      </c>
      <c r="I1869" s="36" t="str">
        <f>IF(ISBLANK(C1869),"",VLOOKUP($C1869,Persediaan!$B$5:$Y$150,9,FALSE)*E1869)</f>
        <v/>
      </c>
    </row>
    <row r="1870" spans="1:9">
      <c r="A1870" s="27" t="str">
        <f t="shared" si="81"/>
        <v/>
      </c>
      <c r="G1870" s="36">
        <f t="shared" si="80"/>
        <v>0</v>
      </c>
      <c r="I1870" s="36" t="str">
        <f>IF(ISBLANK(C1870),"",VLOOKUP($C1870,Persediaan!$B$5:$Y$150,9,FALSE)*E1870)</f>
        <v/>
      </c>
    </row>
    <row r="1871" spans="1:9">
      <c r="A1871" s="27" t="str">
        <f t="shared" si="81"/>
        <v/>
      </c>
      <c r="G1871" s="36">
        <f t="shared" si="80"/>
        <v>0</v>
      </c>
      <c r="I1871" s="36" t="str">
        <f>IF(ISBLANK(C1871),"",VLOOKUP($C1871,Persediaan!$B$5:$Y$150,9,FALSE)*E1871)</f>
        <v/>
      </c>
    </row>
    <row r="1872" spans="1:9">
      <c r="A1872" s="27" t="str">
        <f t="shared" si="81"/>
        <v/>
      </c>
      <c r="G1872" s="36">
        <f t="shared" si="80"/>
        <v>0</v>
      </c>
      <c r="I1872" s="36" t="str">
        <f>IF(ISBLANK(C1872),"",VLOOKUP($C1872,Persediaan!$B$5:$Y$150,9,FALSE)*E1872)</f>
        <v/>
      </c>
    </row>
    <row r="1873" spans="1:9">
      <c r="A1873" s="27" t="str">
        <f t="shared" si="81"/>
        <v/>
      </c>
      <c r="G1873" s="36">
        <f t="shared" si="80"/>
        <v>0</v>
      </c>
      <c r="I1873" s="36" t="str">
        <f>IF(ISBLANK(C1873),"",VLOOKUP($C1873,Persediaan!$B$5:$Y$150,9,FALSE)*E1873)</f>
        <v/>
      </c>
    </row>
    <row r="1874" spans="1:9">
      <c r="A1874" s="27" t="str">
        <f t="shared" si="81"/>
        <v/>
      </c>
      <c r="G1874" s="36">
        <f t="shared" si="80"/>
        <v>0</v>
      </c>
      <c r="I1874" s="36" t="str">
        <f>IF(ISBLANK(C1874),"",VLOOKUP($C1874,Persediaan!$B$5:$Y$150,9,FALSE)*E1874)</f>
        <v/>
      </c>
    </row>
    <row r="1875" spans="1:9">
      <c r="A1875" s="27" t="str">
        <f t="shared" si="81"/>
        <v/>
      </c>
      <c r="G1875" s="36">
        <f t="shared" si="80"/>
        <v>0</v>
      </c>
      <c r="I1875" s="36" t="str">
        <f>IF(ISBLANK(C1875),"",VLOOKUP($C1875,Persediaan!$B$5:$Y$150,9,FALSE)*E1875)</f>
        <v/>
      </c>
    </row>
    <row r="1876" spans="1:9">
      <c r="A1876" s="27" t="str">
        <f t="shared" si="81"/>
        <v/>
      </c>
      <c r="G1876" s="36">
        <f t="shared" si="80"/>
        <v>0</v>
      </c>
      <c r="I1876" s="36" t="str">
        <f>IF(ISBLANK(C1876),"",VLOOKUP($C1876,Persediaan!$B$5:$Y$150,9,FALSE)*E1876)</f>
        <v/>
      </c>
    </row>
    <row r="1877" spans="1:9">
      <c r="A1877" s="27" t="str">
        <f t="shared" si="81"/>
        <v/>
      </c>
      <c r="G1877" s="36">
        <f t="shared" si="80"/>
        <v>0</v>
      </c>
      <c r="I1877" s="36" t="str">
        <f>IF(ISBLANK(C1877),"",VLOOKUP($C1877,Persediaan!$B$5:$Y$150,9,FALSE)*E1877)</f>
        <v/>
      </c>
    </row>
    <row r="1878" spans="1:9">
      <c r="A1878" s="27" t="str">
        <f t="shared" si="81"/>
        <v/>
      </c>
      <c r="G1878" s="36">
        <f t="shared" si="80"/>
        <v>0</v>
      </c>
      <c r="I1878" s="36" t="str">
        <f>IF(ISBLANK(C1878),"",VLOOKUP($C1878,Persediaan!$B$5:$Y$150,9,FALSE)*E1878)</f>
        <v/>
      </c>
    </row>
    <row r="1879" spans="1:9">
      <c r="A1879" s="27" t="str">
        <f t="shared" si="81"/>
        <v/>
      </c>
      <c r="G1879" s="36">
        <f t="shared" si="80"/>
        <v>0</v>
      </c>
      <c r="I1879" s="36" t="str">
        <f>IF(ISBLANK(C1879),"",VLOOKUP($C1879,Persediaan!$B$5:$Y$150,9,FALSE)*E1879)</f>
        <v/>
      </c>
    </row>
    <row r="1880" spans="1:9">
      <c r="A1880" s="27" t="str">
        <f t="shared" si="81"/>
        <v/>
      </c>
      <c r="G1880" s="36">
        <f t="shared" si="80"/>
        <v>0</v>
      </c>
      <c r="I1880" s="36" t="str">
        <f>IF(ISBLANK(C1880),"",VLOOKUP($C1880,Persediaan!$B$5:$Y$150,9,FALSE)*E1880)</f>
        <v/>
      </c>
    </row>
    <row r="1881" spans="1:9">
      <c r="A1881" s="27" t="str">
        <f t="shared" si="81"/>
        <v/>
      </c>
      <c r="G1881" s="36">
        <f t="shared" si="80"/>
        <v>0</v>
      </c>
      <c r="I1881" s="36" t="str">
        <f>IF(ISBLANK(C1881),"",VLOOKUP($C1881,Persediaan!$B$5:$Y$150,9,FALSE)*E1881)</f>
        <v/>
      </c>
    </row>
    <row r="1882" spans="1:9">
      <c r="A1882" s="27" t="str">
        <f t="shared" si="81"/>
        <v/>
      </c>
      <c r="G1882" s="36">
        <f t="shared" si="80"/>
        <v>0</v>
      </c>
      <c r="I1882" s="36" t="str">
        <f>IF(ISBLANK(C1882),"",VLOOKUP($C1882,Persediaan!$B$5:$Y$150,9,FALSE)*E1882)</f>
        <v/>
      </c>
    </row>
    <row r="1883" spans="1:9">
      <c r="A1883" s="27" t="str">
        <f t="shared" si="81"/>
        <v/>
      </c>
      <c r="G1883" s="36">
        <f t="shared" si="80"/>
        <v>0</v>
      </c>
      <c r="I1883" s="36" t="str">
        <f>IF(ISBLANK(C1883),"",VLOOKUP($C1883,Persediaan!$B$5:$Y$150,9,FALSE)*E1883)</f>
        <v/>
      </c>
    </row>
    <row r="1884" spans="1:9">
      <c r="A1884" s="27" t="str">
        <f t="shared" si="81"/>
        <v/>
      </c>
      <c r="G1884" s="36">
        <f t="shared" si="80"/>
        <v>0</v>
      </c>
      <c r="I1884" s="36" t="str">
        <f>IF(ISBLANK(C1884),"",VLOOKUP($C1884,Persediaan!$B$5:$Y$150,9,FALSE)*E1884)</f>
        <v/>
      </c>
    </row>
    <row r="1885" spans="1:9">
      <c r="A1885" s="27" t="str">
        <f t="shared" si="81"/>
        <v/>
      </c>
      <c r="G1885" s="36">
        <f t="shared" si="80"/>
        <v>0</v>
      </c>
      <c r="I1885" s="36" t="str">
        <f>IF(ISBLANK(C1885),"",VLOOKUP($C1885,Persediaan!$B$5:$Y$150,9,FALSE)*E1885)</f>
        <v/>
      </c>
    </row>
    <row r="1886" spans="1:9">
      <c r="A1886" s="27" t="str">
        <f t="shared" si="81"/>
        <v/>
      </c>
      <c r="G1886" s="36">
        <f t="shared" si="80"/>
        <v>0</v>
      </c>
      <c r="I1886" s="36" t="str">
        <f>IF(ISBLANK(C1886),"",VLOOKUP($C1886,Persediaan!$B$5:$Y$150,9,FALSE)*E1886)</f>
        <v/>
      </c>
    </row>
    <row r="1887" spans="1:9">
      <c r="A1887" s="27" t="str">
        <f t="shared" si="81"/>
        <v/>
      </c>
      <c r="G1887" s="36">
        <f t="shared" si="80"/>
        <v>0</v>
      </c>
      <c r="I1887" s="36" t="str">
        <f>IF(ISBLANK(C1887),"",VLOOKUP($C1887,Persediaan!$B$5:$Y$150,9,FALSE)*E1887)</f>
        <v/>
      </c>
    </row>
    <row r="1888" spans="1:9">
      <c r="A1888" s="27" t="str">
        <f t="shared" si="81"/>
        <v/>
      </c>
      <c r="G1888" s="36">
        <f t="shared" ref="G1888:G1951" si="82">E1888*F1888</f>
        <v>0</v>
      </c>
      <c r="I1888" s="36" t="str">
        <f>IF(ISBLANK(C1888),"",VLOOKUP($C1888,Persediaan!$B$5:$Y$150,9,FALSE)*E1888)</f>
        <v/>
      </c>
    </row>
    <row r="1889" spans="1:9">
      <c r="A1889" s="27" t="str">
        <f t="shared" si="81"/>
        <v/>
      </c>
      <c r="G1889" s="36">
        <f t="shared" si="82"/>
        <v>0</v>
      </c>
      <c r="I1889" s="36" t="str">
        <f>IF(ISBLANK(C1889),"",VLOOKUP($C1889,Persediaan!$B$5:$Y$150,9,FALSE)*E1889)</f>
        <v/>
      </c>
    </row>
    <row r="1890" spans="1:9">
      <c r="A1890" s="27" t="str">
        <f t="shared" si="81"/>
        <v/>
      </c>
      <c r="G1890" s="36">
        <f t="shared" si="82"/>
        <v>0</v>
      </c>
      <c r="I1890" s="36" t="str">
        <f>IF(ISBLANK(C1890),"",VLOOKUP($C1890,Persediaan!$B$5:$Y$150,9,FALSE)*E1890)</f>
        <v/>
      </c>
    </row>
    <row r="1891" spans="1:9">
      <c r="A1891" s="27" t="str">
        <f t="shared" si="81"/>
        <v/>
      </c>
      <c r="G1891" s="36">
        <f t="shared" si="82"/>
        <v>0</v>
      </c>
      <c r="I1891" s="36" t="str">
        <f>IF(ISBLANK(C1891),"",VLOOKUP($C1891,Persediaan!$B$5:$Y$150,9,FALSE)*E1891)</f>
        <v/>
      </c>
    </row>
    <row r="1892" spans="1:9">
      <c r="A1892" s="27" t="str">
        <f t="shared" si="81"/>
        <v/>
      </c>
      <c r="G1892" s="36">
        <f t="shared" si="82"/>
        <v>0</v>
      </c>
      <c r="I1892" s="36" t="str">
        <f>IF(ISBLANK(C1892),"",VLOOKUP($C1892,Persediaan!$B$5:$Y$150,9,FALSE)*E1892)</f>
        <v/>
      </c>
    </row>
    <row r="1893" spans="1:9">
      <c r="A1893" s="27" t="str">
        <f t="shared" si="81"/>
        <v/>
      </c>
      <c r="G1893" s="36">
        <f t="shared" si="82"/>
        <v>0</v>
      </c>
      <c r="I1893" s="36" t="str">
        <f>IF(ISBLANK(C1893),"",VLOOKUP($C1893,Persediaan!$B$5:$Y$150,9,FALSE)*E1893)</f>
        <v/>
      </c>
    </row>
    <row r="1894" spans="1:9">
      <c r="A1894" s="27" t="str">
        <f t="shared" si="81"/>
        <v/>
      </c>
      <c r="G1894" s="36">
        <f t="shared" si="82"/>
        <v>0</v>
      </c>
      <c r="I1894" s="36" t="str">
        <f>IF(ISBLANK(C1894),"",VLOOKUP($C1894,Persediaan!$B$5:$Y$150,9,FALSE)*E1894)</f>
        <v/>
      </c>
    </row>
    <row r="1895" spans="1:9">
      <c r="A1895" s="27" t="str">
        <f t="shared" si="81"/>
        <v/>
      </c>
      <c r="G1895" s="36">
        <f t="shared" si="82"/>
        <v>0</v>
      </c>
      <c r="I1895" s="36" t="str">
        <f>IF(ISBLANK(C1895),"",VLOOKUP($C1895,Persediaan!$B$5:$Y$150,9,FALSE)*E1895)</f>
        <v/>
      </c>
    </row>
    <row r="1896" spans="1:9">
      <c r="A1896" s="27" t="str">
        <f t="shared" si="81"/>
        <v/>
      </c>
      <c r="G1896" s="36">
        <f t="shared" si="82"/>
        <v>0</v>
      </c>
      <c r="I1896" s="36" t="str">
        <f>IF(ISBLANK(C1896),"",VLOOKUP($C1896,Persediaan!$B$5:$Y$150,9,FALSE)*E1896)</f>
        <v/>
      </c>
    </row>
    <row r="1897" spans="1:9">
      <c r="A1897" s="27" t="str">
        <f t="shared" si="81"/>
        <v/>
      </c>
      <c r="G1897" s="36">
        <f t="shared" si="82"/>
        <v>0</v>
      </c>
      <c r="I1897" s="36" t="str">
        <f>IF(ISBLANK(C1897),"",VLOOKUP($C1897,Persediaan!$B$5:$Y$150,9,FALSE)*E1897)</f>
        <v/>
      </c>
    </row>
    <row r="1898" spans="1:9">
      <c r="A1898" s="27" t="str">
        <f t="shared" si="81"/>
        <v/>
      </c>
      <c r="G1898" s="36">
        <f t="shared" si="82"/>
        <v>0</v>
      </c>
      <c r="I1898" s="36" t="str">
        <f>IF(ISBLANK(C1898),"",VLOOKUP($C1898,Persediaan!$B$5:$Y$150,9,FALSE)*E1898)</f>
        <v/>
      </c>
    </row>
    <row r="1899" spans="1:9">
      <c r="A1899" s="27" t="str">
        <f t="shared" si="81"/>
        <v/>
      </c>
      <c r="G1899" s="36">
        <f t="shared" si="82"/>
        <v>0</v>
      </c>
      <c r="I1899" s="36" t="str">
        <f>IF(ISBLANK(C1899),"",VLOOKUP($C1899,Persediaan!$B$5:$Y$150,9,FALSE)*E1899)</f>
        <v/>
      </c>
    </row>
    <row r="1900" spans="1:9">
      <c r="A1900" s="27" t="str">
        <f t="shared" si="81"/>
        <v/>
      </c>
      <c r="G1900" s="36">
        <f t="shared" si="82"/>
        <v>0</v>
      </c>
      <c r="I1900" s="36" t="str">
        <f>IF(ISBLANK(C1900),"",VLOOKUP($C1900,Persediaan!$B$5:$Y$150,9,FALSE)*E1900)</f>
        <v/>
      </c>
    </row>
    <row r="1901" spans="1:9">
      <c r="A1901" s="27" t="str">
        <f t="shared" si="81"/>
        <v/>
      </c>
      <c r="G1901" s="36">
        <f t="shared" si="82"/>
        <v>0</v>
      </c>
      <c r="I1901" s="36" t="str">
        <f>IF(ISBLANK(C1901),"",VLOOKUP($C1901,Persediaan!$B$5:$Y$150,9,FALSE)*E1901)</f>
        <v/>
      </c>
    </row>
    <row r="1902" spans="1:9">
      <c r="A1902" s="27" t="str">
        <f t="shared" si="81"/>
        <v/>
      </c>
      <c r="G1902" s="36">
        <f t="shared" si="82"/>
        <v>0</v>
      </c>
      <c r="I1902" s="36" t="str">
        <f>IF(ISBLANK(C1902),"",VLOOKUP($C1902,Persediaan!$B$5:$Y$150,9,FALSE)*E1902)</f>
        <v/>
      </c>
    </row>
    <row r="1903" spans="1:9">
      <c r="A1903" s="27" t="str">
        <f t="shared" si="81"/>
        <v/>
      </c>
      <c r="G1903" s="36">
        <f t="shared" si="82"/>
        <v>0</v>
      </c>
      <c r="I1903" s="36" t="str">
        <f>IF(ISBLANK(C1903),"",VLOOKUP($C1903,Persediaan!$B$5:$Y$150,9,FALSE)*E1903)</f>
        <v/>
      </c>
    </row>
    <row r="1904" spans="1:9">
      <c r="A1904" s="27" t="str">
        <f t="shared" si="81"/>
        <v/>
      </c>
      <c r="G1904" s="36">
        <f t="shared" si="82"/>
        <v>0</v>
      </c>
      <c r="I1904" s="36" t="str">
        <f>IF(ISBLANK(C1904),"",VLOOKUP($C1904,Persediaan!$B$5:$Y$150,9,FALSE)*E1904)</f>
        <v/>
      </c>
    </row>
    <row r="1905" spans="1:9">
      <c r="A1905" s="27" t="str">
        <f t="shared" si="81"/>
        <v/>
      </c>
      <c r="G1905" s="36">
        <f t="shared" si="82"/>
        <v>0</v>
      </c>
      <c r="I1905" s="36" t="str">
        <f>IF(ISBLANK(C1905),"",VLOOKUP($C1905,Persediaan!$B$5:$Y$150,9,FALSE)*E1905)</f>
        <v/>
      </c>
    </row>
    <row r="1906" spans="1:9">
      <c r="A1906" s="27" t="str">
        <f t="shared" si="81"/>
        <v/>
      </c>
      <c r="G1906" s="36">
        <f t="shared" si="82"/>
        <v>0</v>
      </c>
      <c r="I1906" s="36" t="str">
        <f>IF(ISBLANK(C1906),"",VLOOKUP($C1906,Persediaan!$B$5:$Y$150,9,FALSE)*E1906)</f>
        <v/>
      </c>
    </row>
    <row r="1907" spans="1:9">
      <c r="A1907" s="27" t="str">
        <f t="shared" si="81"/>
        <v/>
      </c>
      <c r="G1907" s="36">
        <f t="shared" si="82"/>
        <v>0</v>
      </c>
      <c r="I1907" s="36" t="str">
        <f>IF(ISBLANK(C1907),"",VLOOKUP($C1907,Persediaan!$B$5:$Y$150,9,FALSE)*E1907)</f>
        <v/>
      </c>
    </row>
    <row r="1908" spans="1:9">
      <c r="A1908" s="27" t="str">
        <f t="shared" si="81"/>
        <v/>
      </c>
      <c r="G1908" s="36">
        <f t="shared" si="82"/>
        <v>0</v>
      </c>
      <c r="I1908" s="36" t="str">
        <f>IF(ISBLANK(C1908),"",VLOOKUP($C1908,Persediaan!$B$5:$Y$150,9,FALSE)*E1908)</f>
        <v/>
      </c>
    </row>
    <row r="1909" spans="1:9">
      <c r="A1909" s="27" t="str">
        <f t="shared" si="81"/>
        <v/>
      </c>
      <c r="G1909" s="36">
        <f t="shared" si="82"/>
        <v>0</v>
      </c>
      <c r="I1909" s="36" t="str">
        <f>IF(ISBLANK(C1909),"",VLOOKUP($C1909,Persediaan!$B$5:$Y$150,9,FALSE)*E1909)</f>
        <v/>
      </c>
    </row>
    <row r="1910" spans="1:9">
      <c r="A1910" s="27" t="str">
        <f t="shared" si="81"/>
        <v/>
      </c>
      <c r="G1910" s="36">
        <f t="shared" si="82"/>
        <v>0</v>
      </c>
      <c r="I1910" s="36" t="str">
        <f>IF(ISBLANK(C1910),"",VLOOKUP($C1910,Persediaan!$B$5:$Y$150,9,FALSE)*E1910)</f>
        <v/>
      </c>
    </row>
    <row r="1911" spans="1:9">
      <c r="A1911" s="27" t="str">
        <f t="shared" si="81"/>
        <v/>
      </c>
      <c r="G1911" s="36">
        <f t="shared" si="82"/>
        <v>0</v>
      </c>
      <c r="I1911" s="36" t="str">
        <f>IF(ISBLANK(C1911),"",VLOOKUP($C1911,Persediaan!$B$5:$Y$150,9,FALSE)*E1911)</f>
        <v/>
      </c>
    </row>
    <row r="1912" spans="1:9">
      <c r="A1912" s="27" t="str">
        <f t="shared" si="81"/>
        <v/>
      </c>
      <c r="G1912" s="36">
        <f t="shared" si="82"/>
        <v>0</v>
      </c>
      <c r="I1912" s="36" t="str">
        <f>IF(ISBLANK(C1912),"",VLOOKUP($C1912,Persediaan!$B$5:$Y$150,9,FALSE)*E1912)</f>
        <v/>
      </c>
    </row>
    <row r="1913" spans="1:9">
      <c r="A1913" s="27" t="str">
        <f t="shared" si="81"/>
        <v/>
      </c>
      <c r="G1913" s="36">
        <f t="shared" si="82"/>
        <v>0</v>
      </c>
      <c r="I1913" s="36" t="str">
        <f>IF(ISBLANK(C1913),"",VLOOKUP($C1913,Persediaan!$B$5:$Y$150,9,FALSE)*E1913)</f>
        <v/>
      </c>
    </row>
    <row r="1914" spans="1:9">
      <c r="A1914" s="27" t="str">
        <f t="shared" si="81"/>
        <v/>
      </c>
      <c r="G1914" s="36">
        <f t="shared" si="82"/>
        <v>0</v>
      </c>
      <c r="I1914" s="36" t="str">
        <f>IF(ISBLANK(C1914),"",VLOOKUP($C1914,Persediaan!$B$5:$Y$150,9,FALSE)*E1914)</f>
        <v/>
      </c>
    </row>
    <row r="1915" spans="1:9">
      <c r="A1915" s="27" t="str">
        <f t="shared" si="81"/>
        <v/>
      </c>
      <c r="G1915" s="36">
        <f t="shared" si="82"/>
        <v>0</v>
      </c>
      <c r="I1915" s="36" t="str">
        <f>IF(ISBLANK(C1915),"",VLOOKUP($C1915,Persediaan!$B$5:$Y$150,9,FALSE)*E1915)</f>
        <v/>
      </c>
    </row>
    <row r="1916" spans="1:9">
      <c r="A1916" s="27" t="str">
        <f t="shared" si="81"/>
        <v/>
      </c>
      <c r="G1916" s="36">
        <f t="shared" si="82"/>
        <v>0</v>
      </c>
      <c r="I1916" s="36" t="str">
        <f>IF(ISBLANK(C1916),"",VLOOKUP($C1916,Persediaan!$B$5:$Y$150,9,FALSE)*E1916)</f>
        <v/>
      </c>
    </row>
    <row r="1917" spans="1:9">
      <c r="A1917" s="27" t="str">
        <f t="shared" si="81"/>
        <v/>
      </c>
      <c r="G1917" s="36">
        <f t="shared" si="82"/>
        <v>0</v>
      </c>
      <c r="I1917" s="36" t="str">
        <f>IF(ISBLANK(C1917),"",VLOOKUP($C1917,Persediaan!$B$5:$Y$150,9,FALSE)*E1917)</f>
        <v/>
      </c>
    </row>
    <row r="1918" spans="1:9">
      <c r="A1918" s="27" t="str">
        <f t="shared" si="81"/>
        <v/>
      </c>
      <c r="G1918" s="36">
        <f t="shared" si="82"/>
        <v>0</v>
      </c>
      <c r="I1918" s="36" t="str">
        <f>IF(ISBLANK(C1918),"",VLOOKUP($C1918,Persediaan!$B$5:$Y$150,9,FALSE)*E1918)</f>
        <v/>
      </c>
    </row>
    <row r="1919" spans="1:9">
      <c r="A1919" s="27" t="str">
        <f t="shared" si="81"/>
        <v/>
      </c>
      <c r="G1919" s="36">
        <f t="shared" si="82"/>
        <v>0</v>
      </c>
      <c r="I1919" s="36" t="str">
        <f>IF(ISBLANK(C1919),"",VLOOKUP($C1919,Persediaan!$B$5:$Y$150,9,FALSE)*E1919)</f>
        <v/>
      </c>
    </row>
    <row r="1920" spans="1:9">
      <c r="A1920" s="27" t="str">
        <f t="shared" si="81"/>
        <v/>
      </c>
      <c r="G1920" s="36">
        <f t="shared" si="82"/>
        <v>0</v>
      </c>
      <c r="I1920" s="36" t="str">
        <f>IF(ISBLANK(C1920),"",VLOOKUP($C1920,Persediaan!$B$5:$Y$150,9,FALSE)*E1920)</f>
        <v/>
      </c>
    </row>
    <row r="1921" spans="1:9">
      <c r="A1921" s="27" t="str">
        <f t="shared" si="81"/>
        <v/>
      </c>
      <c r="G1921" s="36">
        <f t="shared" si="82"/>
        <v>0</v>
      </c>
      <c r="I1921" s="36" t="str">
        <f>IF(ISBLANK(C1921),"",VLOOKUP($C1921,Persediaan!$B$5:$Y$150,9,FALSE)*E1921)</f>
        <v/>
      </c>
    </row>
    <row r="1922" spans="1:9">
      <c r="A1922" s="27" t="str">
        <f t="shared" si="81"/>
        <v/>
      </c>
      <c r="G1922" s="36">
        <f t="shared" si="82"/>
        <v>0</v>
      </c>
      <c r="I1922" s="36" t="str">
        <f>IF(ISBLANK(C1922),"",VLOOKUP($C1922,Persediaan!$B$5:$Y$150,9,FALSE)*E1922)</f>
        <v/>
      </c>
    </row>
    <row r="1923" spans="1:9">
      <c r="A1923" s="27" t="str">
        <f t="shared" si="81"/>
        <v/>
      </c>
      <c r="G1923" s="36">
        <f t="shared" si="82"/>
        <v>0</v>
      </c>
      <c r="I1923" s="36" t="str">
        <f>IF(ISBLANK(C1923),"",VLOOKUP($C1923,Persediaan!$B$5:$Y$150,9,FALSE)*E1923)</f>
        <v/>
      </c>
    </row>
    <row r="1924" spans="1:9">
      <c r="A1924" s="27" t="str">
        <f t="shared" si="81"/>
        <v/>
      </c>
      <c r="G1924" s="36">
        <f t="shared" si="82"/>
        <v>0</v>
      </c>
      <c r="I1924" s="36" t="str">
        <f>IF(ISBLANK(C1924),"",VLOOKUP($C1924,Persediaan!$B$5:$Y$150,9,FALSE)*E1924)</f>
        <v/>
      </c>
    </row>
    <row r="1925" spans="1:9">
      <c r="A1925" s="27" t="str">
        <f t="shared" si="81"/>
        <v/>
      </c>
      <c r="G1925" s="36">
        <f t="shared" si="82"/>
        <v>0</v>
      </c>
      <c r="I1925" s="36" t="str">
        <f>IF(ISBLANK(C1925),"",VLOOKUP($C1925,Persediaan!$B$5:$Y$150,9,FALSE)*E1925)</f>
        <v/>
      </c>
    </row>
    <row r="1926" spans="1:9">
      <c r="A1926" s="27" t="str">
        <f t="shared" ref="A1926:A1989" si="83">IF(ISBLANK(B1926),"",A1925+1)</f>
        <v/>
      </c>
      <c r="G1926" s="36">
        <f t="shared" si="82"/>
        <v>0</v>
      </c>
      <c r="I1926" s="36" t="str">
        <f>IF(ISBLANK(C1926),"",VLOOKUP($C1926,Persediaan!$B$5:$Y$150,9,FALSE)*E1926)</f>
        <v/>
      </c>
    </row>
    <row r="1927" spans="1:9">
      <c r="A1927" s="27" t="str">
        <f t="shared" si="83"/>
        <v/>
      </c>
      <c r="G1927" s="36">
        <f t="shared" si="82"/>
        <v>0</v>
      </c>
      <c r="I1927" s="36" t="str">
        <f>IF(ISBLANK(C1927),"",VLOOKUP($C1927,Persediaan!$B$5:$Y$150,9,FALSE)*E1927)</f>
        <v/>
      </c>
    </row>
    <row r="1928" spans="1:9">
      <c r="A1928" s="27" t="str">
        <f t="shared" si="83"/>
        <v/>
      </c>
      <c r="G1928" s="36">
        <f t="shared" si="82"/>
        <v>0</v>
      </c>
      <c r="I1928" s="36" t="str">
        <f>IF(ISBLANK(C1928),"",VLOOKUP($C1928,Persediaan!$B$5:$Y$150,9,FALSE)*E1928)</f>
        <v/>
      </c>
    </row>
    <row r="1929" spans="1:9">
      <c r="A1929" s="27" t="str">
        <f t="shared" si="83"/>
        <v/>
      </c>
      <c r="G1929" s="36">
        <f t="shared" si="82"/>
        <v>0</v>
      </c>
      <c r="I1929" s="36" t="str">
        <f>IF(ISBLANK(C1929),"",VLOOKUP($C1929,Persediaan!$B$5:$Y$150,9,FALSE)*E1929)</f>
        <v/>
      </c>
    </row>
    <row r="1930" spans="1:9">
      <c r="A1930" s="27" t="str">
        <f t="shared" si="83"/>
        <v/>
      </c>
      <c r="G1930" s="36">
        <f t="shared" si="82"/>
        <v>0</v>
      </c>
      <c r="I1930" s="36" t="str">
        <f>IF(ISBLANK(C1930),"",VLOOKUP($C1930,Persediaan!$B$5:$Y$150,9,FALSE)*E1930)</f>
        <v/>
      </c>
    </row>
    <row r="1931" spans="1:9">
      <c r="A1931" s="27" t="str">
        <f t="shared" si="83"/>
        <v/>
      </c>
      <c r="G1931" s="36">
        <f t="shared" si="82"/>
        <v>0</v>
      </c>
      <c r="I1931" s="36" t="str">
        <f>IF(ISBLANK(C1931),"",VLOOKUP($C1931,Persediaan!$B$5:$Y$150,9,FALSE)*E1931)</f>
        <v/>
      </c>
    </row>
    <row r="1932" spans="1:9">
      <c r="A1932" s="27" t="str">
        <f t="shared" si="83"/>
        <v/>
      </c>
      <c r="G1932" s="36">
        <f t="shared" si="82"/>
        <v>0</v>
      </c>
      <c r="I1932" s="36" t="str">
        <f>IF(ISBLANK(C1932),"",VLOOKUP($C1932,Persediaan!$B$5:$Y$150,9,FALSE)*E1932)</f>
        <v/>
      </c>
    </row>
    <row r="1933" spans="1:9">
      <c r="A1933" s="27" t="str">
        <f t="shared" si="83"/>
        <v/>
      </c>
      <c r="G1933" s="36">
        <f t="shared" si="82"/>
        <v>0</v>
      </c>
      <c r="I1933" s="36" t="str">
        <f>IF(ISBLANK(C1933),"",VLOOKUP($C1933,Persediaan!$B$5:$Y$150,9,FALSE)*E1933)</f>
        <v/>
      </c>
    </row>
    <row r="1934" spans="1:9">
      <c r="A1934" s="27" t="str">
        <f t="shared" si="83"/>
        <v/>
      </c>
      <c r="G1934" s="36">
        <f t="shared" si="82"/>
        <v>0</v>
      </c>
      <c r="I1934" s="36" t="str">
        <f>IF(ISBLANK(C1934),"",VLOOKUP($C1934,Persediaan!$B$5:$Y$150,9,FALSE)*E1934)</f>
        <v/>
      </c>
    </row>
    <row r="1935" spans="1:9">
      <c r="A1935" s="27" t="str">
        <f t="shared" si="83"/>
        <v/>
      </c>
      <c r="G1935" s="36">
        <f t="shared" si="82"/>
        <v>0</v>
      </c>
      <c r="I1935" s="36" t="str">
        <f>IF(ISBLANK(C1935),"",VLOOKUP($C1935,Persediaan!$B$5:$Y$150,9,FALSE)*E1935)</f>
        <v/>
      </c>
    </row>
    <row r="1936" spans="1:9">
      <c r="A1936" s="27" t="str">
        <f t="shared" si="83"/>
        <v/>
      </c>
      <c r="G1936" s="36">
        <f t="shared" si="82"/>
        <v>0</v>
      </c>
      <c r="I1936" s="36" t="str">
        <f>IF(ISBLANK(C1936),"",VLOOKUP($C1936,Persediaan!$B$5:$Y$150,9,FALSE)*E1936)</f>
        <v/>
      </c>
    </row>
    <row r="1937" spans="1:9">
      <c r="A1937" s="27" t="str">
        <f t="shared" si="83"/>
        <v/>
      </c>
      <c r="G1937" s="36">
        <f t="shared" si="82"/>
        <v>0</v>
      </c>
      <c r="I1937" s="36" t="str">
        <f>IF(ISBLANK(C1937),"",VLOOKUP($C1937,Persediaan!$B$5:$Y$150,9,FALSE)*E1937)</f>
        <v/>
      </c>
    </row>
    <row r="1938" spans="1:9">
      <c r="A1938" s="27" t="str">
        <f t="shared" si="83"/>
        <v/>
      </c>
      <c r="G1938" s="36">
        <f t="shared" si="82"/>
        <v>0</v>
      </c>
      <c r="I1938" s="36" t="str">
        <f>IF(ISBLANK(C1938),"",VLOOKUP($C1938,Persediaan!$B$5:$Y$150,9,FALSE)*E1938)</f>
        <v/>
      </c>
    </row>
    <row r="1939" spans="1:9">
      <c r="A1939" s="27" t="str">
        <f t="shared" si="83"/>
        <v/>
      </c>
      <c r="G1939" s="36">
        <f t="shared" si="82"/>
        <v>0</v>
      </c>
      <c r="I1939" s="36" t="str">
        <f>IF(ISBLANK(C1939),"",VLOOKUP($C1939,Persediaan!$B$5:$Y$150,9,FALSE)*E1939)</f>
        <v/>
      </c>
    </row>
    <row r="1940" spans="1:9">
      <c r="A1940" s="27" t="str">
        <f t="shared" si="83"/>
        <v/>
      </c>
      <c r="G1940" s="36">
        <f t="shared" si="82"/>
        <v>0</v>
      </c>
      <c r="I1940" s="36" t="str">
        <f>IF(ISBLANK(C1940),"",VLOOKUP($C1940,Persediaan!$B$5:$Y$150,9,FALSE)*E1940)</f>
        <v/>
      </c>
    </row>
    <row r="1941" spans="1:9">
      <c r="A1941" s="27" t="str">
        <f t="shared" si="83"/>
        <v/>
      </c>
      <c r="G1941" s="36">
        <f t="shared" si="82"/>
        <v>0</v>
      </c>
      <c r="I1941" s="36" t="str">
        <f>IF(ISBLANK(C1941),"",VLOOKUP($C1941,Persediaan!$B$5:$Y$150,9,FALSE)*E1941)</f>
        <v/>
      </c>
    </row>
    <row r="1942" spans="1:9">
      <c r="A1942" s="27" t="str">
        <f t="shared" si="83"/>
        <v/>
      </c>
      <c r="G1942" s="36">
        <f t="shared" si="82"/>
        <v>0</v>
      </c>
      <c r="I1942" s="36" t="str">
        <f>IF(ISBLANK(C1942),"",VLOOKUP($C1942,Persediaan!$B$5:$Y$150,9,FALSE)*E1942)</f>
        <v/>
      </c>
    </row>
    <row r="1943" spans="1:9">
      <c r="A1943" s="27" t="str">
        <f t="shared" si="83"/>
        <v/>
      </c>
      <c r="G1943" s="36">
        <f t="shared" si="82"/>
        <v>0</v>
      </c>
      <c r="I1943" s="36" t="str">
        <f>IF(ISBLANK(C1943),"",VLOOKUP($C1943,Persediaan!$B$5:$Y$150,9,FALSE)*E1943)</f>
        <v/>
      </c>
    </row>
    <row r="1944" spans="1:9">
      <c r="A1944" s="27" t="str">
        <f t="shared" si="83"/>
        <v/>
      </c>
      <c r="G1944" s="36">
        <f t="shared" si="82"/>
        <v>0</v>
      </c>
      <c r="I1944" s="36" t="str">
        <f>IF(ISBLANK(C1944),"",VLOOKUP($C1944,Persediaan!$B$5:$Y$150,9,FALSE)*E1944)</f>
        <v/>
      </c>
    </row>
    <row r="1945" spans="1:9">
      <c r="A1945" s="27" t="str">
        <f t="shared" si="83"/>
        <v/>
      </c>
      <c r="G1945" s="36">
        <f t="shared" si="82"/>
        <v>0</v>
      </c>
      <c r="I1945" s="36" t="str">
        <f>IF(ISBLANK(C1945),"",VLOOKUP($C1945,Persediaan!$B$5:$Y$150,9,FALSE)*E1945)</f>
        <v/>
      </c>
    </row>
    <row r="1946" spans="1:9">
      <c r="A1946" s="27" t="str">
        <f t="shared" si="83"/>
        <v/>
      </c>
      <c r="G1946" s="36">
        <f t="shared" si="82"/>
        <v>0</v>
      </c>
      <c r="I1946" s="36" t="str">
        <f>IF(ISBLANK(C1946),"",VLOOKUP($C1946,Persediaan!$B$5:$Y$150,9,FALSE)*E1946)</f>
        <v/>
      </c>
    </row>
    <row r="1947" spans="1:9">
      <c r="A1947" s="27" t="str">
        <f t="shared" si="83"/>
        <v/>
      </c>
      <c r="G1947" s="36">
        <f t="shared" si="82"/>
        <v>0</v>
      </c>
      <c r="I1947" s="36" t="str">
        <f>IF(ISBLANK(C1947),"",VLOOKUP($C1947,Persediaan!$B$5:$Y$150,9,FALSE)*E1947)</f>
        <v/>
      </c>
    </row>
    <row r="1948" spans="1:9">
      <c r="A1948" s="27" t="str">
        <f t="shared" si="83"/>
        <v/>
      </c>
      <c r="G1948" s="36">
        <f t="shared" si="82"/>
        <v>0</v>
      </c>
      <c r="I1948" s="36" t="str">
        <f>IF(ISBLANK(C1948),"",VLOOKUP($C1948,Persediaan!$B$5:$Y$150,9,FALSE)*E1948)</f>
        <v/>
      </c>
    </row>
    <row r="1949" spans="1:9">
      <c r="A1949" s="27" t="str">
        <f t="shared" si="83"/>
        <v/>
      </c>
      <c r="G1949" s="36">
        <f t="shared" si="82"/>
        <v>0</v>
      </c>
      <c r="I1949" s="36" t="str">
        <f>IF(ISBLANK(C1949),"",VLOOKUP($C1949,Persediaan!$B$5:$Y$150,9,FALSE)*E1949)</f>
        <v/>
      </c>
    </row>
    <row r="1950" spans="1:9">
      <c r="A1950" s="27" t="str">
        <f t="shared" si="83"/>
        <v/>
      </c>
      <c r="G1950" s="36">
        <f t="shared" si="82"/>
        <v>0</v>
      </c>
      <c r="I1950" s="36" t="str">
        <f>IF(ISBLANK(C1950),"",VLOOKUP($C1950,Persediaan!$B$5:$Y$150,9,FALSE)*E1950)</f>
        <v/>
      </c>
    </row>
    <row r="1951" spans="1:9">
      <c r="A1951" s="27" t="str">
        <f t="shared" si="83"/>
        <v/>
      </c>
      <c r="G1951" s="36">
        <f t="shared" si="82"/>
        <v>0</v>
      </c>
      <c r="I1951" s="36" t="str">
        <f>IF(ISBLANK(C1951),"",VLOOKUP($C1951,Persediaan!$B$5:$Y$150,9,FALSE)*E1951)</f>
        <v/>
      </c>
    </row>
    <row r="1952" spans="1:9">
      <c r="A1952" s="27" t="str">
        <f t="shared" si="83"/>
        <v/>
      </c>
      <c r="G1952" s="36">
        <f t="shared" ref="G1952:G2015" si="84">E1952*F1952</f>
        <v>0</v>
      </c>
      <c r="I1952" s="36" t="str">
        <f>IF(ISBLANK(C1952),"",VLOOKUP($C1952,Persediaan!$B$5:$Y$150,9,FALSE)*E1952)</f>
        <v/>
      </c>
    </row>
    <row r="1953" spans="1:9">
      <c r="A1953" s="27" t="str">
        <f t="shared" si="83"/>
        <v/>
      </c>
      <c r="G1953" s="36">
        <f t="shared" si="84"/>
        <v>0</v>
      </c>
      <c r="I1953" s="36" t="str">
        <f>IF(ISBLANK(C1953),"",VLOOKUP($C1953,Persediaan!$B$5:$Y$150,9,FALSE)*E1953)</f>
        <v/>
      </c>
    </row>
    <row r="1954" spans="1:9">
      <c r="A1954" s="27" t="str">
        <f t="shared" si="83"/>
        <v/>
      </c>
      <c r="G1954" s="36">
        <f t="shared" si="84"/>
        <v>0</v>
      </c>
      <c r="I1954" s="36" t="str">
        <f>IF(ISBLANK(C1954),"",VLOOKUP($C1954,Persediaan!$B$5:$Y$150,9,FALSE)*E1954)</f>
        <v/>
      </c>
    </row>
    <row r="1955" spans="1:9">
      <c r="A1955" s="27" t="str">
        <f t="shared" si="83"/>
        <v/>
      </c>
      <c r="G1955" s="36">
        <f t="shared" si="84"/>
        <v>0</v>
      </c>
      <c r="I1955" s="36" t="str">
        <f>IF(ISBLANK(C1955),"",VLOOKUP($C1955,Persediaan!$B$5:$Y$150,9,FALSE)*E1955)</f>
        <v/>
      </c>
    </row>
    <row r="1956" spans="1:9">
      <c r="A1956" s="27" t="str">
        <f t="shared" si="83"/>
        <v/>
      </c>
      <c r="G1956" s="36">
        <f t="shared" si="84"/>
        <v>0</v>
      </c>
      <c r="I1956" s="36" t="str">
        <f>IF(ISBLANK(C1956),"",VLOOKUP($C1956,Persediaan!$B$5:$Y$150,9,FALSE)*E1956)</f>
        <v/>
      </c>
    </row>
    <row r="1957" spans="1:9">
      <c r="A1957" s="27" t="str">
        <f t="shared" si="83"/>
        <v/>
      </c>
      <c r="G1957" s="36">
        <f t="shared" si="84"/>
        <v>0</v>
      </c>
      <c r="I1957" s="36" t="str">
        <f>IF(ISBLANK(C1957),"",VLOOKUP($C1957,Persediaan!$B$5:$Y$150,9,FALSE)*E1957)</f>
        <v/>
      </c>
    </row>
    <row r="1958" spans="1:9">
      <c r="A1958" s="27" t="str">
        <f t="shared" si="83"/>
        <v/>
      </c>
      <c r="G1958" s="36">
        <f t="shared" si="84"/>
        <v>0</v>
      </c>
      <c r="I1958" s="36" t="str">
        <f>IF(ISBLANK(C1958),"",VLOOKUP($C1958,Persediaan!$B$5:$Y$150,9,FALSE)*E1958)</f>
        <v/>
      </c>
    </row>
    <row r="1959" spans="1:9">
      <c r="A1959" s="27" t="str">
        <f t="shared" si="83"/>
        <v/>
      </c>
      <c r="G1959" s="36">
        <f t="shared" si="84"/>
        <v>0</v>
      </c>
      <c r="I1959" s="36" t="str">
        <f>IF(ISBLANK(C1959),"",VLOOKUP($C1959,Persediaan!$B$5:$Y$150,9,FALSE)*E1959)</f>
        <v/>
      </c>
    </row>
    <row r="1960" spans="1:9">
      <c r="A1960" s="27" t="str">
        <f t="shared" si="83"/>
        <v/>
      </c>
      <c r="G1960" s="36">
        <f t="shared" si="84"/>
        <v>0</v>
      </c>
      <c r="I1960" s="36" t="str">
        <f>IF(ISBLANK(C1960),"",VLOOKUP($C1960,Persediaan!$B$5:$Y$150,9,FALSE)*E1960)</f>
        <v/>
      </c>
    </row>
    <row r="1961" spans="1:9">
      <c r="A1961" s="27" t="str">
        <f t="shared" si="83"/>
        <v/>
      </c>
      <c r="G1961" s="36">
        <f t="shared" si="84"/>
        <v>0</v>
      </c>
      <c r="I1961" s="36" t="str">
        <f>IF(ISBLANK(C1961),"",VLOOKUP($C1961,Persediaan!$B$5:$Y$150,9,FALSE)*E1961)</f>
        <v/>
      </c>
    </row>
    <row r="1962" spans="1:9">
      <c r="A1962" s="27" t="str">
        <f t="shared" si="83"/>
        <v/>
      </c>
      <c r="G1962" s="36">
        <f t="shared" si="84"/>
        <v>0</v>
      </c>
      <c r="I1962" s="36" t="str">
        <f>IF(ISBLANK(C1962),"",VLOOKUP($C1962,Persediaan!$B$5:$Y$150,9,FALSE)*E1962)</f>
        <v/>
      </c>
    </row>
    <row r="1963" spans="1:9">
      <c r="A1963" s="27" t="str">
        <f t="shared" si="83"/>
        <v/>
      </c>
      <c r="G1963" s="36">
        <f t="shared" si="84"/>
        <v>0</v>
      </c>
      <c r="I1963" s="36" t="str">
        <f>IF(ISBLANK(C1963),"",VLOOKUP($C1963,Persediaan!$B$5:$Y$150,9,FALSE)*E1963)</f>
        <v/>
      </c>
    </row>
    <row r="1964" spans="1:9">
      <c r="A1964" s="27" t="str">
        <f t="shared" si="83"/>
        <v/>
      </c>
      <c r="G1964" s="36">
        <f t="shared" si="84"/>
        <v>0</v>
      </c>
      <c r="I1964" s="36" t="str">
        <f>IF(ISBLANK(C1964),"",VLOOKUP($C1964,Persediaan!$B$5:$Y$150,9,FALSE)*E1964)</f>
        <v/>
      </c>
    </row>
    <row r="1965" spans="1:9">
      <c r="A1965" s="27" t="str">
        <f t="shared" si="83"/>
        <v/>
      </c>
      <c r="G1965" s="36">
        <f t="shared" si="84"/>
        <v>0</v>
      </c>
      <c r="I1965" s="36" t="str">
        <f>IF(ISBLANK(C1965),"",VLOOKUP($C1965,Persediaan!$B$5:$Y$150,9,FALSE)*E1965)</f>
        <v/>
      </c>
    </row>
    <row r="1966" spans="1:9">
      <c r="A1966" s="27" t="str">
        <f t="shared" si="83"/>
        <v/>
      </c>
      <c r="G1966" s="36">
        <f t="shared" si="84"/>
        <v>0</v>
      </c>
      <c r="I1966" s="36" t="str">
        <f>IF(ISBLANK(C1966),"",VLOOKUP($C1966,Persediaan!$B$5:$Y$150,9,FALSE)*E1966)</f>
        <v/>
      </c>
    </row>
    <row r="1967" spans="1:9">
      <c r="A1967" s="27" t="str">
        <f t="shared" si="83"/>
        <v/>
      </c>
      <c r="G1967" s="36">
        <f t="shared" si="84"/>
        <v>0</v>
      </c>
      <c r="I1967" s="36" t="str">
        <f>IF(ISBLANK(C1967),"",VLOOKUP($C1967,Persediaan!$B$5:$Y$150,9,FALSE)*E1967)</f>
        <v/>
      </c>
    </row>
    <row r="1968" spans="1:9">
      <c r="A1968" s="27" t="str">
        <f t="shared" si="83"/>
        <v/>
      </c>
      <c r="G1968" s="36">
        <f t="shared" si="84"/>
        <v>0</v>
      </c>
      <c r="I1968" s="36" t="str">
        <f>IF(ISBLANK(C1968),"",VLOOKUP($C1968,Persediaan!$B$5:$Y$150,9,FALSE)*E1968)</f>
        <v/>
      </c>
    </row>
    <row r="1969" spans="1:9">
      <c r="A1969" s="27" t="str">
        <f t="shared" si="83"/>
        <v/>
      </c>
      <c r="G1969" s="36">
        <f t="shared" si="84"/>
        <v>0</v>
      </c>
      <c r="I1969" s="36" t="str">
        <f>IF(ISBLANK(C1969),"",VLOOKUP($C1969,Persediaan!$B$5:$Y$150,9,FALSE)*E1969)</f>
        <v/>
      </c>
    </row>
    <row r="1970" spans="1:9">
      <c r="A1970" s="27" t="str">
        <f t="shared" si="83"/>
        <v/>
      </c>
      <c r="G1970" s="36">
        <f t="shared" si="84"/>
        <v>0</v>
      </c>
      <c r="I1970" s="36" t="str">
        <f>IF(ISBLANK(C1970),"",VLOOKUP($C1970,Persediaan!$B$5:$Y$150,9,FALSE)*E1970)</f>
        <v/>
      </c>
    </row>
    <row r="1971" spans="1:9">
      <c r="A1971" s="27" t="str">
        <f t="shared" si="83"/>
        <v/>
      </c>
      <c r="G1971" s="36">
        <f t="shared" si="84"/>
        <v>0</v>
      </c>
      <c r="I1971" s="36" t="str">
        <f>IF(ISBLANK(C1971),"",VLOOKUP($C1971,Persediaan!$B$5:$Y$150,9,FALSE)*E1971)</f>
        <v/>
      </c>
    </row>
    <row r="1972" spans="1:9">
      <c r="A1972" s="27" t="str">
        <f t="shared" si="83"/>
        <v/>
      </c>
      <c r="G1972" s="36">
        <f t="shared" si="84"/>
        <v>0</v>
      </c>
      <c r="I1972" s="36" t="str">
        <f>IF(ISBLANK(C1972),"",VLOOKUP($C1972,Persediaan!$B$5:$Y$150,9,FALSE)*E1972)</f>
        <v/>
      </c>
    </row>
    <row r="1973" spans="1:9">
      <c r="A1973" s="27" t="str">
        <f t="shared" si="83"/>
        <v/>
      </c>
      <c r="G1973" s="36">
        <f t="shared" si="84"/>
        <v>0</v>
      </c>
      <c r="I1973" s="36" t="str">
        <f>IF(ISBLANK(C1973),"",VLOOKUP($C1973,Persediaan!$B$5:$Y$150,9,FALSE)*E1973)</f>
        <v/>
      </c>
    </row>
    <row r="1974" spans="1:9">
      <c r="A1974" s="27" t="str">
        <f t="shared" si="83"/>
        <v/>
      </c>
      <c r="G1974" s="36">
        <f t="shared" si="84"/>
        <v>0</v>
      </c>
      <c r="I1974" s="36" t="str">
        <f>IF(ISBLANK(C1974),"",VLOOKUP($C1974,Persediaan!$B$5:$Y$150,9,FALSE)*E1974)</f>
        <v/>
      </c>
    </row>
    <row r="1975" spans="1:9">
      <c r="A1975" s="27" t="str">
        <f t="shared" si="83"/>
        <v/>
      </c>
      <c r="G1975" s="36">
        <f t="shared" si="84"/>
        <v>0</v>
      </c>
      <c r="I1975" s="36" t="str">
        <f>IF(ISBLANK(C1975),"",VLOOKUP($C1975,Persediaan!$B$5:$Y$150,9,FALSE)*E1975)</f>
        <v/>
      </c>
    </row>
    <row r="1976" spans="1:9">
      <c r="A1976" s="27" t="str">
        <f t="shared" si="83"/>
        <v/>
      </c>
      <c r="G1976" s="36">
        <f t="shared" si="84"/>
        <v>0</v>
      </c>
      <c r="I1976" s="36" t="str">
        <f>IF(ISBLANK(C1976),"",VLOOKUP($C1976,Persediaan!$B$5:$Y$150,9,FALSE)*E1976)</f>
        <v/>
      </c>
    </row>
    <row r="1977" spans="1:9">
      <c r="A1977" s="27" t="str">
        <f t="shared" si="83"/>
        <v/>
      </c>
      <c r="G1977" s="36">
        <f t="shared" si="84"/>
        <v>0</v>
      </c>
      <c r="I1977" s="36" t="str">
        <f>IF(ISBLANK(C1977),"",VLOOKUP($C1977,Persediaan!$B$5:$Y$150,9,FALSE)*E1977)</f>
        <v/>
      </c>
    </row>
    <row r="1978" spans="1:9">
      <c r="A1978" s="27" t="str">
        <f t="shared" si="83"/>
        <v/>
      </c>
      <c r="G1978" s="36">
        <f t="shared" si="84"/>
        <v>0</v>
      </c>
      <c r="I1978" s="36" t="str">
        <f>IF(ISBLANK(C1978),"",VLOOKUP($C1978,Persediaan!$B$5:$Y$150,9,FALSE)*E1978)</f>
        <v/>
      </c>
    </row>
    <row r="1979" spans="1:9">
      <c r="A1979" s="27" t="str">
        <f t="shared" si="83"/>
        <v/>
      </c>
      <c r="G1979" s="36">
        <f t="shared" si="84"/>
        <v>0</v>
      </c>
      <c r="I1979" s="36" t="str">
        <f>IF(ISBLANK(C1979),"",VLOOKUP($C1979,Persediaan!$B$5:$Y$150,9,FALSE)*E1979)</f>
        <v/>
      </c>
    </row>
    <row r="1980" spans="1:9">
      <c r="A1980" s="27" t="str">
        <f t="shared" si="83"/>
        <v/>
      </c>
      <c r="G1980" s="36">
        <f t="shared" si="84"/>
        <v>0</v>
      </c>
      <c r="I1980" s="36" t="str">
        <f>IF(ISBLANK(C1980),"",VLOOKUP($C1980,Persediaan!$B$5:$Y$150,9,FALSE)*E1980)</f>
        <v/>
      </c>
    </row>
    <row r="1981" spans="1:9">
      <c r="A1981" s="27" t="str">
        <f t="shared" si="83"/>
        <v/>
      </c>
      <c r="G1981" s="36">
        <f t="shared" si="84"/>
        <v>0</v>
      </c>
      <c r="I1981" s="36" t="str">
        <f>IF(ISBLANK(C1981),"",VLOOKUP($C1981,Persediaan!$B$5:$Y$150,9,FALSE)*E1981)</f>
        <v/>
      </c>
    </row>
    <row r="1982" spans="1:9">
      <c r="A1982" s="27" t="str">
        <f t="shared" si="83"/>
        <v/>
      </c>
      <c r="G1982" s="36">
        <f t="shared" si="84"/>
        <v>0</v>
      </c>
      <c r="I1982" s="36" t="str">
        <f>IF(ISBLANK(C1982),"",VLOOKUP($C1982,Persediaan!$B$5:$Y$150,9,FALSE)*E1982)</f>
        <v/>
      </c>
    </row>
    <row r="1983" spans="1:9">
      <c r="A1983" s="27" t="str">
        <f t="shared" si="83"/>
        <v/>
      </c>
      <c r="G1983" s="36">
        <f t="shared" si="84"/>
        <v>0</v>
      </c>
      <c r="I1983" s="36" t="str">
        <f>IF(ISBLANK(C1983),"",VLOOKUP($C1983,Persediaan!$B$5:$Y$150,9,FALSE)*E1983)</f>
        <v/>
      </c>
    </row>
    <row r="1984" spans="1:9">
      <c r="A1984" s="27" t="str">
        <f t="shared" si="83"/>
        <v/>
      </c>
      <c r="G1984" s="36">
        <f t="shared" si="84"/>
        <v>0</v>
      </c>
      <c r="I1984" s="36" t="str">
        <f>IF(ISBLANK(C1984),"",VLOOKUP($C1984,Persediaan!$B$5:$Y$150,9,FALSE)*E1984)</f>
        <v/>
      </c>
    </row>
    <row r="1985" spans="1:9">
      <c r="A1985" s="27" t="str">
        <f t="shared" si="83"/>
        <v/>
      </c>
      <c r="G1985" s="36">
        <f t="shared" si="84"/>
        <v>0</v>
      </c>
      <c r="I1985" s="36" t="str">
        <f>IF(ISBLANK(C1985),"",VLOOKUP($C1985,Persediaan!$B$5:$Y$150,9,FALSE)*E1985)</f>
        <v/>
      </c>
    </row>
    <row r="1986" spans="1:9">
      <c r="A1986" s="27" t="str">
        <f t="shared" si="83"/>
        <v/>
      </c>
      <c r="G1986" s="36">
        <f t="shared" si="84"/>
        <v>0</v>
      </c>
      <c r="I1986" s="36" t="str">
        <f>IF(ISBLANK(C1986),"",VLOOKUP($C1986,Persediaan!$B$5:$Y$150,9,FALSE)*E1986)</f>
        <v/>
      </c>
    </row>
    <row r="1987" spans="1:9">
      <c r="A1987" s="27" t="str">
        <f t="shared" si="83"/>
        <v/>
      </c>
      <c r="G1987" s="36">
        <f t="shared" si="84"/>
        <v>0</v>
      </c>
      <c r="I1987" s="36" t="str">
        <f>IF(ISBLANK(C1987),"",VLOOKUP($C1987,Persediaan!$B$5:$Y$150,9,FALSE)*E1987)</f>
        <v/>
      </c>
    </row>
    <row r="1988" spans="1:9">
      <c r="A1988" s="27" t="str">
        <f t="shared" si="83"/>
        <v/>
      </c>
      <c r="G1988" s="36">
        <f t="shared" si="84"/>
        <v>0</v>
      </c>
      <c r="I1988" s="36" t="str">
        <f>IF(ISBLANK(C1988),"",VLOOKUP($C1988,Persediaan!$B$5:$Y$150,9,FALSE)*E1988)</f>
        <v/>
      </c>
    </row>
    <row r="1989" spans="1:9">
      <c r="A1989" s="27" t="str">
        <f t="shared" si="83"/>
        <v/>
      </c>
      <c r="G1989" s="36">
        <f t="shared" si="84"/>
        <v>0</v>
      </c>
      <c r="I1989" s="36" t="str">
        <f>IF(ISBLANK(C1989),"",VLOOKUP($C1989,Persediaan!$B$5:$Y$150,9,FALSE)*E1989)</f>
        <v/>
      </c>
    </row>
    <row r="1990" spans="1:9">
      <c r="A1990" s="27" t="str">
        <f t="shared" ref="A1990:A2053" si="85">IF(ISBLANK(B1990),"",A1989+1)</f>
        <v/>
      </c>
      <c r="G1990" s="36">
        <f t="shared" si="84"/>
        <v>0</v>
      </c>
      <c r="I1990" s="36" t="str">
        <f>IF(ISBLANK(C1990),"",VLOOKUP($C1990,Persediaan!$B$5:$Y$150,9,FALSE)*E1990)</f>
        <v/>
      </c>
    </row>
    <row r="1991" spans="1:9">
      <c r="A1991" s="27" t="str">
        <f t="shared" si="85"/>
        <v/>
      </c>
      <c r="G1991" s="36">
        <f t="shared" si="84"/>
        <v>0</v>
      </c>
      <c r="I1991" s="36" t="str">
        <f>IF(ISBLANK(C1991),"",VLOOKUP($C1991,Persediaan!$B$5:$Y$150,9,FALSE)*E1991)</f>
        <v/>
      </c>
    </row>
    <row r="1992" spans="1:9">
      <c r="A1992" s="27" t="str">
        <f t="shared" si="85"/>
        <v/>
      </c>
      <c r="G1992" s="36">
        <f t="shared" si="84"/>
        <v>0</v>
      </c>
      <c r="I1992" s="36" t="str">
        <f>IF(ISBLANK(C1992),"",VLOOKUP($C1992,Persediaan!$B$5:$Y$150,9,FALSE)*E1992)</f>
        <v/>
      </c>
    </row>
    <row r="1993" spans="1:9">
      <c r="A1993" s="27" t="str">
        <f t="shared" si="85"/>
        <v/>
      </c>
      <c r="G1993" s="36">
        <f t="shared" si="84"/>
        <v>0</v>
      </c>
      <c r="I1993" s="36" t="str">
        <f>IF(ISBLANK(C1993),"",VLOOKUP($C1993,Persediaan!$B$5:$Y$150,9,FALSE)*E1993)</f>
        <v/>
      </c>
    </row>
    <row r="1994" spans="1:9">
      <c r="A1994" s="27" t="str">
        <f t="shared" si="85"/>
        <v/>
      </c>
      <c r="G1994" s="36">
        <f t="shared" si="84"/>
        <v>0</v>
      </c>
      <c r="I1994" s="36" t="str">
        <f>IF(ISBLANK(C1994),"",VLOOKUP($C1994,Persediaan!$B$5:$Y$150,9,FALSE)*E1994)</f>
        <v/>
      </c>
    </row>
    <row r="1995" spans="1:9">
      <c r="A1995" s="27" t="str">
        <f t="shared" si="85"/>
        <v/>
      </c>
      <c r="G1995" s="36">
        <f t="shared" si="84"/>
        <v>0</v>
      </c>
      <c r="I1995" s="36" t="str">
        <f>IF(ISBLANK(C1995),"",VLOOKUP($C1995,Persediaan!$B$5:$Y$150,9,FALSE)*E1995)</f>
        <v/>
      </c>
    </row>
    <row r="1996" spans="1:9">
      <c r="A1996" s="27" t="str">
        <f t="shared" si="85"/>
        <v/>
      </c>
      <c r="G1996" s="36">
        <f t="shared" si="84"/>
        <v>0</v>
      </c>
      <c r="I1996" s="36" t="str">
        <f>IF(ISBLANK(C1996),"",VLOOKUP($C1996,Persediaan!$B$5:$Y$150,9,FALSE)*E1996)</f>
        <v/>
      </c>
    </row>
    <row r="1997" spans="1:9">
      <c r="A1997" s="27" t="str">
        <f t="shared" si="85"/>
        <v/>
      </c>
      <c r="G1997" s="36">
        <f t="shared" si="84"/>
        <v>0</v>
      </c>
      <c r="I1997" s="36" t="str">
        <f>IF(ISBLANK(C1997),"",VLOOKUP($C1997,Persediaan!$B$5:$Y$150,9,FALSE)*E1997)</f>
        <v/>
      </c>
    </row>
    <row r="1998" spans="1:9">
      <c r="A1998" s="27" t="str">
        <f t="shared" si="85"/>
        <v/>
      </c>
      <c r="G1998" s="36">
        <f t="shared" si="84"/>
        <v>0</v>
      </c>
      <c r="I1998" s="36" t="str">
        <f>IF(ISBLANK(C1998),"",VLOOKUP($C1998,Persediaan!$B$5:$Y$150,9,FALSE)*E1998)</f>
        <v/>
      </c>
    </row>
    <row r="1999" spans="1:9">
      <c r="A1999" s="27" t="str">
        <f t="shared" si="85"/>
        <v/>
      </c>
      <c r="G1999" s="36">
        <f t="shared" si="84"/>
        <v>0</v>
      </c>
      <c r="I1999" s="36" t="str">
        <f>IF(ISBLANK(C1999),"",VLOOKUP($C1999,Persediaan!$B$5:$Y$150,9,FALSE)*E1999)</f>
        <v/>
      </c>
    </row>
    <row r="2000" spans="1:9">
      <c r="A2000" s="27" t="str">
        <f t="shared" si="85"/>
        <v/>
      </c>
      <c r="G2000" s="36">
        <f t="shared" si="84"/>
        <v>0</v>
      </c>
      <c r="I2000" s="36" t="str">
        <f>IF(ISBLANK(C2000),"",VLOOKUP($C2000,Persediaan!$B$5:$Y$150,9,FALSE)*E2000)</f>
        <v/>
      </c>
    </row>
    <row r="2001" spans="1:9">
      <c r="A2001" s="27" t="str">
        <f t="shared" si="85"/>
        <v/>
      </c>
      <c r="G2001" s="36">
        <f t="shared" si="84"/>
        <v>0</v>
      </c>
      <c r="I2001" s="36" t="str">
        <f>IF(ISBLANK(C2001),"",VLOOKUP($C2001,Persediaan!$B$5:$Y$150,9,FALSE)*E2001)</f>
        <v/>
      </c>
    </row>
    <row r="2002" spans="1:9">
      <c r="A2002" s="27" t="str">
        <f t="shared" si="85"/>
        <v/>
      </c>
      <c r="G2002" s="36">
        <f t="shared" si="84"/>
        <v>0</v>
      </c>
      <c r="I2002" s="36" t="str">
        <f>IF(ISBLANK(C2002),"",VLOOKUP($C2002,Persediaan!$B$5:$Y$150,9,FALSE)*E2002)</f>
        <v/>
      </c>
    </row>
    <row r="2003" spans="1:9">
      <c r="A2003" s="27" t="str">
        <f t="shared" si="85"/>
        <v/>
      </c>
      <c r="G2003" s="36">
        <f t="shared" si="84"/>
        <v>0</v>
      </c>
      <c r="I2003" s="36" t="str">
        <f>IF(ISBLANK(C2003),"",VLOOKUP($C2003,Persediaan!$B$5:$Y$150,9,FALSE)*E2003)</f>
        <v/>
      </c>
    </row>
    <row r="2004" spans="1:9">
      <c r="A2004" s="27" t="str">
        <f t="shared" si="85"/>
        <v/>
      </c>
      <c r="G2004" s="36">
        <f t="shared" si="84"/>
        <v>0</v>
      </c>
      <c r="I2004" s="36" t="str">
        <f>IF(ISBLANK(C2004),"",VLOOKUP($C2004,Persediaan!$B$5:$Y$150,9,FALSE)*E2004)</f>
        <v/>
      </c>
    </row>
    <row r="2005" spans="1:9">
      <c r="A2005" s="27" t="str">
        <f t="shared" si="85"/>
        <v/>
      </c>
      <c r="G2005" s="36">
        <f t="shared" si="84"/>
        <v>0</v>
      </c>
      <c r="I2005" s="36" t="str">
        <f>IF(ISBLANK(C2005),"",VLOOKUP($C2005,Persediaan!$B$5:$Y$150,9,FALSE)*E2005)</f>
        <v/>
      </c>
    </row>
    <row r="2006" spans="1:9">
      <c r="A2006" s="27" t="str">
        <f t="shared" si="85"/>
        <v/>
      </c>
      <c r="G2006" s="36">
        <f t="shared" si="84"/>
        <v>0</v>
      </c>
      <c r="I2006" s="36" t="str">
        <f>IF(ISBLANK(C2006),"",VLOOKUP($C2006,Persediaan!$B$5:$Y$150,9,FALSE)*E2006)</f>
        <v/>
      </c>
    </row>
    <row r="2007" spans="1:9">
      <c r="A2007" s="27" t="str">
        <f t="shared" si="85"/>
        <v/>
      </c>
      <c r="G2007" s="36">
        <f t="shared" si="84"/>
        <v>0</v>
      </c>
      <c r="I2007" s="36" t="str">
        <f>IF(ISBLANK(C2007),"",VLOOKUP($C2007,Persediaan!$B$5:$Y$150,9,FALSE)*E2007)</f>
        <v/>
      </c>
    </row>
    <row r="2008" spans="1:9">
      <c r="A2008" s="27" t="str">
        <f t="shared" si="85"/>
        <v/>
      </c>
      <c r="G2008" s="36">
        <f t="shared" si="84"/>
        <v>0</v>
      </c>
      <c r="I2008" s="36" t="str">
        <f>IF(ISBLANK(C2008),"",VLOOKUP($C2008,Persediaan!$B$5:$Y$150,9,FALSE)*E2008)</f>
        <v/>
      </c>
    </row>
    <row r="2009" spans="1:9">
      <c r="A2009" s="27" t="str">
        <f t="shared" si="85"/>
        <v/>
      </c>
      <c r="G2009" s="36">
        <f t="shared" si="84"/>
        <v>0</v>
      </c>
      <c r="I2009" s="36" t="str">
        <f>IF(ISBLANK(C2009),"",VLOOKUP($C2009,Persediaan!$B$5:$Y$150,9,FALSE)*E2009)</f>
        <v/>
      </c>
    </row>
    <row r="2010" spans="1:9">
      <c r="A2010" s="27" t="str">
        <f t="shared" si="85"/>
        <v/>
      </c>
      <c r="G2010" s="36">
        <f t="shared" si="84"/>
        <v>0</v>
      </c>
      <c r="I2010" s="36" t="str">
        <f>IF(ISBLANK(C2010),"",VLOOKUP($C2010,Persediaan!$B$5:$Y$150,9,FALSE)*E2010)</f>
        <v/>
      </c>
    </row>
    <row r="2011" spans="1:9">
      <c r="A2011" s="27" t="str">
        <f t="shared" si="85"/>
        <v/>
      </c>
      <c r="G2011" s="36">
        <f t="shared" si="84"/>
        <v>0</v>
      </c>
      <c r="I2011" s="36" t="str">
        <f>IF(ISBLANK(C2011),"",VLOOKUP($C2011,Persediaan!$B$5:$Y$150,9,FALSE)*E2011)</f>
        <v/>
      </c>
    </row>
    <row r="2012" spans="1:9">
      <c r="A2012" s="27" t="str">
        <f t="shared" si="85"/>
        <v/>
      </c>
      <c r="G2012" s="36">
        <f t="shared" si="84"/>
        <v>0</v>
      </c>
      <c r="I2012" s="36" t="str">
        <f>IF(ISBLANK(C2012),"",VLOOKUP($C2012,Persediaan!$B$5:$Y$150,9,FALSE)*E2012)</f>
        <v/>
      </c>
    </row>
    <row r="2013" spans="1:9">
      <c r="A2013" s="27" t="str">
        <f t="shared" si="85"/>
        <v/>
      </c>
      <c r="G2013" s="36">
        <f t="shared" si="84"/>
        <v>0</v>
      </c>
      <c r="I2013" s="36" t="str">
        <f>IF(ISBLANK(C2013),"",VLOOKUP($C2013,Persediaan!$B$5:$Y$150,9,FALSE)*E2013)</f>
        <v/>
      </c>
    </row>
    <row r="2014" spans="1:9">
      <c r="A2014" s="27" t="str">
        <f t="shared" si="85"/>
        <v/>
      </c>
      <c r="G2014" s="36">
        <f t="shared" si="84"/>
        <v>0</v>
      </c>
      <c r="I2014" s="36" t="str">
        <f>IF(ISBLANK(C2014),"",VLOOKUP($C2014,Persediaan!$B$5:$Y$150,9,FALSE)*E2014)</f>
        <v/>
      </c>
    </row>
    <row r="2015" spans="1:9">
      <c r="A2015" s="27" t="str">
        <f t="shared" si="85"/>
        <v/>
      </c>
      <c r="G2015" s="36">
        <f t="shared" si="84"/>
        <v>0</v>
      </c>
      <c r="I2015" s="36" t="str">
        <f>IF(ISBLANK(C2015),"",VLOOKUP($C2015,Persediaan!$B$5:$Y$150,9,FALSE)*E2015)</f>
        <v/>
      </c>
    </row>
    <row r="2016" spans="1:9">
      <c r="A2016" s="27" t="str">
        <f t="shared" si="85"/>
        <v/>
      </c>
      <c r="G2016" s="36">
        <f t="shared" ref="G2016:G2079" si="86">E2016*F2016</f>
        <v>0</v>
      </c>
      <c r="I2016" s="36" t="str">
        <f>IF(ISBLANK(C2016),"",VLOOKUP($C2016,Persediaan!$B$5:$Y$150,9,FALSE)*E2016)</f>
        <v/>
      </c>
    </row>
    <row r="2017" spans="1:9">
      <c r="A2017" s="27" t="str">
        <f t="shared" si="85"/>
        <v/>
      </c>
      <c r="G2017" s="36">
        <f t="shared" si="86"/>
        <v>0</v>
      </c>
      <c r="I2017" s="36" t="str">
        <f>IF(ISBLANK(C2017),"",VLOOKUP($C2017,Persediaan!$B$5:$Y$150,9,FALSE)*E2017)</f>
        <v/>
      </c>
    </row>
    <row r="2018" spans="1:9">
      <c r="A2018" s="27" t="str">
        <f t="shared" si="85"/>
        <v/>
      </c>
      <c r="G2018" s="36">
        <f t="shared" si="86"/>
        <v>0</v>
      </c>
      <c r="I2018" s="36" t="str">
        <f>IF(ISBLANK(C2018),"",VLOOKUP($C2018,Persediaan!$B$5:$Y$150,9,FALSE)*E2018)</f>
        <v/>
      </c>
    </row>
    <row r="2019" spans="1:9">
      <c r="A2019" s="27" t="str">
        <f t="shared" si="85"/>
        <v/>
      </c>
      <c r="G2019" s="36">
        <f t="shared" si="86"/>
        <v>0</v>
      </c>
      <c r="I2019" s="36" t="str">
        <f>IF(ISBLANK(C2019),"",VLOOKUP($C2019,Persediaan!$B$5:$Y$150,9,FALSE)*E2019)</f>
        <v/>
      </c>
    </row>
    <row r="2020" spans="1:9">
      <c r="A2020" s="27" t="str">
        <f t="shared" si="85"/>
        <v/>
      </c>
      <c r="G2020" s="36">
        <f t="shared" si="86"/>
        <v>0</v>
      </c>
      <c r="I2020" s="36" t="str">
        <f>IF(ISBLANK(C2020),"",VLOOKUP($C2020,Persediaan!$B$5:$Y$150,9,FALSE)*E2020)</f>
        <v/>
      </c>
    </row>
    <row r="2021" spans="1:9">
      <c r="A2021" s="27" t="str">
        <f t="shared" si="85"/>
        <v/>
      </c>
      <c r="G2021" s="36">
        <f t="shared" si="86"/>
        <v>0</v>
      </c>
      <c r="I2021" s="36" t="str">
        <f>IF(ISBLANK(C2021),"",VLOOKUP($C2021,Persediaan!$B$5:$Y$150,9,FALSE)*E2021)</f>
        <v/>
      </c>
    </row>
    <row r="2022" spans="1:9">
      <c r="A2022" s="27" t="str">
        <f t="shared" si="85"/>
        <v/>
      </c>
      <c r="G2022" s="36">
        <f t="shared" si="86"/>
        <v>0</v>
      </c>
      <c r="I2022" s="36" t="str">
        <f>IF(ISBLANK(C2022),"",VLOOKUP($C2022,Persediaan!$B$5:$Y$150,9,FALSE)*E2022)</f>
        <v/>
      </c>
    </row>
    <row r="2023" spans="1:9">
      <c r="A2023" s="27" t="str">
        <f t="shared" si="85"/>
        <v/>
      </c>
      <c r="G2023" s="36">
        <f t="shared" si="86"/>
        <v>0</v>
      </c>
      <c r="I2023" s="36" t="str">
        <f>IF(ISBLANK(C2023),"",VLOOKUP($C2023,Persediaan!$B$5:$Y$150,9,FALSE)*E2023)</f>
        <v/>
      </c>
    </row>
    <row r="2024" spans="1:9">
      <c r="A2024" s="27" t="str">
        <f t="shared" si="85"/>
        <v/>
      </c>
      <c r="G2024" s="36">
        <f t="shared" si="86"/>
        <v>0</v>
      </c>
      <c r="I2024" s="36" t="str">
        <f>IF(ISBLANK(C2024),"",VLOOKUP($C2024,Persediaan!$B$5:$Y$150,9,FALSE)*E2024)</f>
        <v/>
      </c>
    </row>
    <row r="2025" spans="1:9">
      <c r="A2025" s="27" t="str">
        <f t="shared" si="85"/>
        <v/>
      </c>
      <c r="G2025" s="36">
        <f t="shared" si="86"/>
        <v>0</v>
      </c>
      <c r="I2025" s="36" t="str">
        <f>IF(ISBLANK(C2025),"",VLOOKUP($C2025,Persediaan!$B$5:$Y$150,9,FALSE)*E2025)</f>
        <v/>
      </c>
    </row>
    <row r="2026" spans="1:9">
      <c r="A2026" s="27" t="str">
        <f t="shared" si="85"/>
        <v/>
      </c>
      <c r="G2026" s="36">
        <f t="shared" si="86"/>
        <v>0</v>
      </c>
      <c r="I2026" s="36" t="str">
        <f>IF(ISBLANK(C2026),"",VLOOKUP($C2026,Persediaan!$B$5:$Y$150,9,FALSE)*E2026)</f>
        <v/>
      </c>
    </row>
    <row r="2027" spans="1:9">
      <c r="A2027" s="27" t="str">
        <f t="shared" si="85"/>
        <v/>
      </c>
      <c r="G2027" s="36">
        <f t="shared" si="86"/>
        <v>0</v>
      </c>
      <c r="I2027" s="36" t="str">
        <f>IF(ISBLANK(C2027),"",VLOOKUP($C2027,Persediaan!$B$5:$Y$150,9,FALSE)*E2027)</f>
        <v/>
      </c>
    </row>
    <row r="2028" spans="1:9">
      <c r="A2028" s="27" t="str">
        <f t="shared" si="85"/>
        <v/>
      </c>
      <c r="G2028" s="36">
        <f t="shared" si="86"/>
        <v>0</v>
      </c>
      <c r="I2028" s="36" t="str">
        <f>IF(ISBLANK(C2028),"",VLOOKUP($C2028,Persediaan!$B$5:$Y$150,9,FALSE)*E2028)</f>
        <v/>
      </c>
    </row>
    <row r="2029" spans="1:9">
      <c r="A2029" s="27" t="str">
        <f t="shared" si="85"/>
        <v/>
      </c>
      <c r="G2029" s="36">
        <f t="shared" si="86"/>
        <v>0</v>
      </c>
      <c r="I2029" s="36" t="str">
        <f>IF(ISBLANK(C2029),"",VLOOKUP($C2029,Persediaan!$B$5:$Y$150,9,FALSE)*E2029)</f>
        <v/>
      </c>
    </row>
    <row r="2030" spans="1:9">
      <c r="A2030" s="27" t="str">
        <f t="shared" si="85"/>
        <v/>
      </c>
      <c r="G2030" s="36">
        <f t="shared" si="86"/>
        <v>0</v>
      </c>
      <c r="I2030" s="36" t="str">
        <f>IF(ISBLANK(C2030),"",VLOOKUP($C2030,Persediaan!$B$5:$Y$150,9,FALSE)*E2030)</f>
        <v/>
      </c>
    </row>
    <row r="2031" spans="1:9">
      <c r="A2031" s="27" t="str">
        <f t="shared" si="85"/>
        <v/>
      </c>
      <c r="G2031" s="36">
        <f t="shared" si="86"/>
        <v>0</v>
      </c>
      <c r="I2031" s="36" t="str">
        <f>IF(ISBLANK(C2031),"",VLOOKUP($C2031,Persediaan!$B$5:$Y$150,9,FALSE)*E2031)</f>
        <v/>
      </c>
    </row>
    <row r="2032" spans="1:9">
      <c r="A2032" s="27" t="str">
        <f t="shared" si="85"/>
        <v/>
      </c>
      <c r="G2032" s="36">
        <f t="shared" si="86"/>
        <v>0</v>
      </c>
      <c r="I2032" s="36" t="str">
        <f>IF(ISBLANK(C2032),"",VLOOKUP($C2032,Persediaan!$B$5:$Y$150,9,FALSE)*E2032)</f>
        <v/>
      </c>
    </row>
    <row r="2033" spans="1:9">
      <c r="A2033" s="27" t="str">
        <f t="shared" si="85"/>
        <v/>
      </c>
      <c r="G2033" s="36">
        <f t="shared" si="86"/>
        <v>0</v>
      </c>
      <c r="I2033" s="36" t="str">
        <f>IF(ISBLANK(C2033),"",VLOOKUP($C2033,Persediaan!$B$5:$Y$150,9,FALSE)*E2033)</f>
        <v/>
      </c>
    </row>
    <row r="2034" spans="1:9">
      <c r="A2034" s="27" t="str">
        <f t="shared" si="85"/>
        <v/>
      </c>
      <c r="G2034" s="36">
        <f t="shared" si="86"/>
        <v>0</v>
      </c>
      <c r="I2034" s="36" t="str">
        <f>IF(ISBLANK(C2034),"",VLOOKUP($C2034,Persediaan!$B$5:$Y$150,9,FALSE)*E2034)</f>
        <v/>
      </c>
    </row>
    <row r="2035" spans="1:9">
      <c r="A2035" s="27" t="str">
        <f t="shared" si="85"/>
        <v/>
      </c>
      <c r="G2035" s="36">
        <f t="shared" si="86"/>
        <v>0</v>
      </c>
      <c r="I2035" s="36" t="str">
        <f>IF(ISBLANK(C2035),"",VLOOKUP($C2035,Persediaan!$B$5:$Y$150,9,FALSE)*E2035)</f>
        <v/>
      </c>
    </row>
    <row r="2036" spans="1:9">
      <c r="A2036" s="27" t="str">
        <f t="shared" si="85"/>
        <v/>
      </c>
      <c r="G2036" s="36">
        <f t="shared" si="86"/>
        <v>0</v>
      </c>
      <c r="I2036" s="36" t="str">
        <f>IF(ISBLANK(C2036),"",VLOOKUP($C2036,Persediaan!$B$5:$Y$150,9,FALSE)*E2036)</f>
        <v/>
      </c>
    </row>
    <row r="2037" spans="1:9">
      <c r="A2037" s="27" t="str">
        <f t="shared" si="85"/>
        <v/>
      </c>
      <c r="G2037" s="36">
        <f t="shared" si="86"/>
        <v>0</v>
      </c>
      <c r="I2037" s="36" t="str">
        <f>IF(ISBLANK(C2037),"",VLOOKUP($C2037,Persediaan!$B$5:$Y$150,9,FALSE)*E2037)</f>
        <v/>
      </c>
    </row>
    <row r="2038" spans="1:9">
      <c r="A2038" s="27" t="str">
        <f t="shared" si="85"/>
        <v/>
      </c>
      <c r="G2038" s="36">
        <f t="shared" si="86"/>
        <v>0</v>
      </c>
      <c r="I2038" s="36" t="str">
        <f>IF(ISBLANK(C2038),"",VLOOKUP($C2038,Persediaan!$B$5:$Y$150,9,FALSE)*E2038)</f>
        <v/>
      </c>
    </row>
    <row r="2039" spans="1:9">
      <c r="A2039" s="27" t="str">
        <f t="shared" si="85"/>
        <v/>
      </c>
      <c r="G2039" s="36">
        <f t="shared" si="86"/>
        <v>0</v>
      </c>
      <c r="I2039" s="36" t="str">
        <f>IF(ISBLANK(C2039),"",VLOOKUP($C2039,Persediaan!$B$5:$Y$150,9,FALSE)*E2039)</f>
        <v/>
      </c>
    </row>
    <row r="2040" spans="1:9">
      <c r="A2040" s="27" t="str">
        <f t="shared" si="85"/>
        <v/>
      </c>
      <c r="G2040" s="36">
        <f t="shared" si="86"/>
        <v>0</v>
      </c>
      <c r="I2040" s="36" t="str">
        <f>IF(ISBLANK(C2040),"",VLOOKUP($C2040,Persediaan!$B$5:$Y$150,9,FALSE)*E2040)</f>
        <v/>
      </c>
    </row>
    <row r="2041" spans="1:9">
      <c r="A2041" s="27" t="str">
        <f t="shared" si="85"/>
        <v/>
      </c>
      <c r="G2041" s="36">
        <f t="shared" si="86"/>
        <v>0</v>
      </c>
      <c r="I2041" s="36" t="str">
        <f>IF(ISBLANK(C2041),"",VLOOKUP($C2041,Persediaan!$B$5:$Y$150,9,FALSE)*E2041)</f>
        <v/>
      </c>
    </row>
    <row r="2042" spans="1:9">
      <c r="A2042" s="27" t="str">
        <f t="shared" si="85"/>
        <v/>
      </c>
      <c r="G2042" s="36">
        <f t="shared" si="86"/>
        <v>0</v>
      </c>
      <c r="I2042" s="36" t="str">
        <f>IF(ISBLANK(C2042),"",VLOOKUP($C2042,Persediaan!$B$5:$Y$150,9,FALSE)*E2042)</f>
        <v/>
      </c>
    </row>
    <row r="2043" spans="1:9">
      <c r="A2043" s="27" t="str">
        <f t="shared" si="85"/>
        <v/>
      </c>
      <c r="G2043" s="36">
        <f t="shared" si="86"/>
        <v>0</v>
      </c>
      <c r="I2043" s="36" t="str">
        <f>IF(ISBLANK(C2043),"",VLOOKUP($C2043,Persediaan!$B$5:$Y$150,9,FALSE)*E2043)</f>
        <v/>
      </c>
    </row>
    <row r="2044" spans="1:9">
      <c r="A2044" s="27" t="str">
        <f t="shared" si="85"/>
        <v/>
      </c>
      <c r="G2044" s="36">
        <f t="shared" si="86"/>
        <v>0</v>
      </c>
      <c r="I2044" s="36" t="str">
        <f>IF(ISBLANK(C2044),"",VLOOKUP($C2044,Persediaan!$B$5:$Y$150,9,FALSE)*E2044)</f>
        <v/>
      </c>
    </row>
    <row r="2045" spans="1:9">
      <c r="A2045" s="27" t="str">
        <f t="shared" si="85"/>
        <v/>
      </c>
      <c r="G2045" s="36">
        <f t="shared" si="86"/>
        <v>0</v>
      </c>
      <c r="I2045" s="36" t="str">
        <f>IF(ISBLANK(C2045),"",VLOOKUP($C2045,Persediaan!$B$5:$Y$150,9,FALSE)*E2045)</f>
        <v/>
      </c>
    </row>
    <row r="2046" spans="1:9">
      <c r="A2046" s="27" t="str">
        <f t="shared" si="85"/>
        <v/>
      </c>
      <c r="G2046" s="36">
        <f t="shared" si="86"/>
        <v>0</v>
      </c>
      <c r="I2046" s="36" t="str">
        <f>IF(ISBLANK(C2046),"",VLOOKUP($C2046,Persediaan!$B$5:$Y$150,9,FALSE)*E2046)</f>
        <v/>
      </c>
    </row>
    <row r="2047" spans="1:9">
      <c r="A2047" s="27" t="str">
        <f t="shared" si="85"/>
        <v/>
      </c>
      <c r="G2047" s="36">
        <f t="shared" si="86"/>
        <v>0</v>
      </c>
      <c r="I2047" s="36" t="str">
        <f>IF(ISBLANK(C2047),"",VLOOKUP($C2047,Persediaan!$B$5:$Y$150,9,FALSE)*E2047)</f>
        <v/>
      </c>
    </row>
    <row r="2048" spans="1:9">
      <c r="A2048" s="27" t="str">
        <f t="shared" si="85"/>
        <v/>
      </c>
      <c r="G2048" s="36">
        <f t="shared" si="86"/>
        <v>0</v>
      </c>
      <c r="I2048" s="36" t="str">
        <f>IF(ISBLANK(C2048),"",VLOOKUP($C2048,Persediaan!$B$5:$Y$150,9,FALSE)*E2048)</f>
        <v/>
      </c>
    </row>
    <row r="2049" spans="1:9">
      <c r="A2049" s="27" t="str">
        <f t="shared" si="85"/>
        <v/>
      </c>
      <c r="G2049" s="36">
        <f t="shared" si="86"/>
        <v>0</v>
      </c>
      <c r="I2049" s="36" t="str">
        <f>IF(ISBLANK(C2049),"",VLOOKUP($C2049,Persediaan!$B$5:$Y$150,9,FALSE)*E2049)</f>
        <v/>
      </c>
    </row>
    <row r="2050" spans="1:9">
      <c r="A2050" s="27" t="str">
        <f t="shared" si="85"/>
        <v/>
      </c>
      <c r="G2050" s="36">
        <f t="shared" si="86"/>
        <v>0</v>
      </c>
      <c r="I2050" s="36" t="str">
        <f>IF(ISBLANK(C2050),"",VLOOKUP($C2050,Persediaan!$B$5:$Y$150,9,FALSE)*E2050)</f>
        <v/>
      </c>
    </row>
    <row r="2051" spans="1:9">
      <c r="A2051" s="27" t="str">
        <f t="shared" si="85"/>
        <v/>
      </c>
      <c r="G2051" s="36">
        <f t="shared" si="86"/>
        <v>0</v>
      </c>
      <c r="I2051" s="36" t="str">
        <f>IF(ISBLANK(C2051),"",VLOOKUP($C2051,Persediaan!$B$5:$Y$150,9,FALSE)*E2051)</f>
        <v/>
      </c>
    </row>
    <row r="2052" spans="1:9">
      <c r="A2052" s="27" t="str">
        <f t="shared" si="85"/>
        <v/>
      </c>
      <c r="G2052" s="36">
        <f t="shared" si="86"/>
        <v>0</v>
      </c>
      <c r="I2052" s="36" t="str">
        <f>IF(ISBLANK(C2052),"",VLOOKUP($C2052,Persediaan!$B$5:$Y$150,9,FALSE)*E2052)</f>
        <v/>
      </c>
    </row>
    <row r="2053" spans="1:9">
      <c r="A2053" s="27" t="str">
        <f t="shared" si="85"/>
        <v/>
      </c>
      <c r="G2053" s="36">
        <f t="shared" si="86"/>
        <v>0</v>
      </c>
      <c r="I2053" s="36" t="str">
        <f>IF(ISBLANK(C2053),"",VLOOKUP($C2053,Persediaan!$B$5:$Y$150,9,FALSE)*E2053)</f>
        <v/>
      </c>
    </row>
    <row r="2054" spans="1:9">
      <c r="A2054" s="27" t="str">
        <f t="shared" ref="A2054:A2117" si="87">IF(ISBLANK(B2054),"",A2053+1)</f>
        <v/>
      </c>
      <c r="G2054" s="36">
        <f t="shared" si="86"/>
        <v>0</v>
      </c>
      <c r="I2054" s="36" t="str">
        <f>IF(ISBLANK(C2054),"",VLOOKUP($C2054,Persediaan!$B$5:$Y$150,9,FALSE)*E2054)</f>
        <v/>
      </c>
    </row>
    <row r="2055" spans="1:9">
      <c r="A2055" s="27" t="str">
        <f t="shared" si="87"/>
        <v/>
      </c>
      <c r="G2055" s="36">
        <f t="shared" si="86"/>
        <v>0</v>
      </c>
      <c r="I2055" s="36" t="str">
        <f>IF(ISBLANK(C2055),"",VLOOKUP($C2055,Persediaan!$B$5:$Y$150,9,FALSE)*E2055)</f>
        <v/>
      </c>
    </row>
    <row r="2056" spans="1:9">
      <c r="A2056" s="27" t="str">
        <f t="shared" si="87"/>
        <v/>
      </c>
      <c r="G2056" s="36">
        <f t="shared" si="86"/>
        <v>0</v>
      </c>
      <c r="I2056" s="36" t="str">
        <f>IF(ISBLANK(C2056),"",VLOOKUP($C2056,Persediaan!$B$5:$Y$150,9,FALSE)*E2056)</f>
        <v/>
      </c>
    </row>
    <row r="2057" spans="1:9">
      <c r="A2057" s="27" t="str">
        <f t="shared" si="87"/>
        <v/>
      </c>
      <c r="G2057" s="36">
        <f t="shared" si="86"/>
        <v>0</v>
      </c>
      <c r="I2057" s="36" t="str">
        <f>IF(ISBLANK(C2057),"",VLOOKUP($C2057,Persediaan!$B$5:$Y$150,9,FALSE)*E2057)</f>
        <v/>
      </c>
    </row>
    <row r="2058" spans="1:9">
      <c r="A2058" s="27" t="str">
        <f t="shared" si="87"/>
        <v/>
      </c>
      <c r="G2058" s="36">
        <f t="shared" si="86"/>
        <v>0</v>
      </c>
      <c r="I2058" s="36" t="str">
        <f>IF(ISBLANK(C2058),"",VLOOKUP($C2058,Persediaan!$B$5:$Y$150,9,FALSE)*E2058)</f>
        <v/>
      </c>
    </row>
    <row r="2059" spans="1:9">
      <c r="A2059" s="27" t="str">
        <f t="shared" si="87"/>
        <v/>
      </c>
      <c r="G2059" s="36">
        <f t="shared" si="86"/>
        <v>0</v>
      </c>
      <c r="I2059" s="36" t="str">
        <f>IF(ISBLANK(C2059),"",VLOOKUP($C2059,Persediaan!$B$5:$Y$150,9,FALSE)*E2059)</f>
        <v/>
      </c>
    </row>
    <row r="2060" spans="1:9">
      <c r="A2060" s="27" t="str">
        <f t="shared" si="87"/>
        <v/>
      </c>
      <c r="G2060" s="36">
        <f t="shared" si="86"/>
        <v>0</v>
      </c>
      <c r="I2060" s="36" t="str">
        <f>IF(ISBLANK(C2060),"",VLOOKUP($C2060,Persediaan!$B$5:$Y$150,9,FALSE)*E2060)</f>
        <v/>
      </c>
    </row>
    <row r="2061" spans="1:9">
      <c r="A2061" s="27" t="str">
        <f t="shared" si="87"/>
        <v/>
      </c>
      <c r="G2061" s="36">
        <f t="shared" si="86"/>
        <v>0</v>
      </c>
      <c r="I2061" s="36" t="str">
        <f>IF(ISBLANK(C2061),"",VLOOKUP($C2061,Persediaan!$B$5:$Y$150,9,FALSE)*E2061)</f>
        <v/>
      </c>
    </row>
    <row r="2062" spans="1:9">
      <c r="A2062" s="27" t="str">
        <f t="shared" si="87"/>
        <v/>
      </c>
      <c r="G2062" s="36">
        <f t="shared" si="86"/>
        <v>0</v>
      </c>
      <c r="I2062" s="36" t="str">
        <f>IF(ISBLANK(C2062),"",VLOOKUP($C2062,Persediaan!$B$5:$Y$150,9,FALSE)*E2062)</f>
        <v/>
      </c>
    </row>
    <row r="2063" spans="1:9">
      <c r="A2063" s="27" t="str">
        <f t="shared" si="87"/>
        <v/>
      </c>
      <c r="G2063" s="36">
        <f t="shared" si="86"/>
        <v>0</v>
      </c>
      <c r="I2063" s="36" t="str">
        <f>IF(ISBLANK(C2063),"",VLOOKUP($C2063,Persediaan!$B$5:$Y$150,9,FALSE)*E2063)</f>
        <v/>
      </c>
    </row>
    <row r="2064" spans="1:9">
      <c r="A2064" s="27" t="str">
        <f t="shared" si="87"/>
        <v/>
      </c>
      <c r="G2064" s="36">
        <f t="shared" si="86"/>
        <v>0</v>
      </c>
      <c r="I2064" s="36" t="str">
        <f>IF(ISBLANK(C2064),"",VLOOKUP($C2064,Persediaan!$B$5:$Y$150,9,FALSE)*E2064)</f>
        <v/>
      </c>
    </row>
    <row r="2065" spans="1:9">
      <c r="A2065" s="27" t="str">
        <f t="shared" si="87"/>
        <v/>
      </c>
      <c r="G2065" s="36">
        <f t="shared" si="86"/>
        <v>0</v>
      </c>
      <c r="I2065" s="36" t="str">
        <f>IF(ISBLANK(C2065),"",VLOOKUP($C2065,Persediaan!$B$5:$Y$150,9,FALSE)*E2065)</f>
        <v/>
      </c>
    </row>
    <row r="2066" spans="1:9">
      <c r="A2066" s="27" t="str">
        <f t="shared" si="87"/>
        <v/>
      </c>
      <c r="G2066" s="36">
        <f t="shared" si="86"/>
        <v>0</v>
      </c>
      <c r="I2066" s="36" t="str">
        <f>IF(ISBLANK(C2066),"",VLOOKUP($C2066,Persediaan!$B$5:$Y$150,9,FALSE)*E2066)</f>
        <v/>
      </c>
    </row>
    <row r="2067" spans="1:9">
      <c r="A2067" s="27" t="str">
        <f t="shared" si="87"/>
        <v/>
      </c>
      <c r="G2067" s="36">
        <f t="shared" si="86"/>
        <v>0</v>
      </c>
      <c r="I2067" s="36" t="str">
        <f>IF(ISBLANK(C2067),"",VLOOKUP($C2067,Persediaan!$B$5:$Y$150,9,FALSE)*E2067)</f>
        <v/>
      </c>
    </row>
    <row r="2068" spans="1:9">
      <c r="A2068" s="27" t="str">
        <f t="shared" si="87"/>
        <v/>
      </c>
      <c r="G2068" s="36">
        <f t="shared" si="86"/>
        <v>0</v>
      </c>
      <c r="I2068" s="36" t="str">
        <f>IF(ISBLANK(C2068),"",VLOOKUP($C2068,Persediaan!$B$5:$Y$150,9,FALSE)*E2068)</f>
        <v/>
      </c>
    </row>
    <row r="2069" spans="1:9">
      <c r="A2069" s="27" t="str">
        <f t="shared" si="87"/>
        <v/>
      </c>
      <c r="G2069" s="36">
        <f t="shared" si="86"/>
        <v>0</v>
      </c>
      <c r="I2069" s="36" t="str">
        <f>IF(ISBLANK(C2069),"",VLOOKUP($C2069,Persediaan!$B$5:$Y$150,9,FALSE)*E2069)</f>
        <v/>
      </c>
    </row>
    <row r="2070" spans="1:9">
      <c r="A2070" s="27" t="str">
        <f t="shared" si="87"/>
        <v/>
      </c>
      <c r="G2070" s="36">
        <f t="shared" si="86"/>
        <v>0</v>
      </c>
      <c r="I2070" s="36" t="str">
        <f>IF(ISBLANK(C2070),"",VLOOKUP($C2070,Persediaan!$B$5:$Y$150,9,FALSE)*E2070)</f>
        <v/>
      </c>
    </row>
    <row r="2071" spans="1:9">
      <c r="A2071" s="27" t="str">
        <f t="shared" si="87"/>
        <v/>
      </c>
      <c r="G2071" s="36">
        <f t="shared" si="86"/>
        <v>0</v>
      </c>
      <c r="I2071" s="36" t="str">
        <f>IF(ISBLANK(C2071),"",VLOOKUP($C2071,Persediaan!$B$5:$Y$150,9,FALSE)*E2071)</f>
        <v/>
      </c>
    </row>
    <row r="2072" spans="1:9">
      <c r="A2072" s="27" t="str">
        <f t="shared" si="87"/>
        <v/>
      </c>
      <c r="G2072" s="36">
        <f t="shared" si="86"/>
        <v>0</v>
      </c>
      <c r="I2072" s="36" t="str">
        <f>IF(ISBLANK(C2072),"",VLOOKUP($C2072,Persediaan!$B$5:$Y$150,9,FALSE)*E2072)</f>
        <v/>
      </c>
    </row>
    <row r="2073" spans="1:9">
      <c r="A2073" s="27" t="str">
        <f t="shared" si="87"/>
        <v/>
      </c>
      <c r="G2073" s="36">
        <f t="shared" si="86"/>
        <v>0</v>
      </c>
      <c r="I2073" s="36" t="str">
        <f>IF(ISBLANK(C2073),"",VLOOKUP($C2073,Persediaan!$B$5:$Y$150,9,FALSE)*E2073)</f>
        <v/>
      </c>
    </row>
    <row r="2074" spans="1:9">
      <c r="A2074" s="27" t="str">
        <f t="shared" si="87"/>
        <v/>
      </c>
      <c r="G2074" s="36">
        <f t="shared" si="86"/>
        <v>0</v>
      </c>
      <c r="I2074" s="36" t="str">
        <f>IF(ISBLANK(C2074),"",VLOOKUP($C2074,Persediaan!$B$5:$Y$150,9,FALSE)*E2074)</f>
        <v/>
      </c>
    </row>
    <row r="2075" spans="1:9">
      <c r="A2075" s="27" t="str">
        <f t="shared" si="87"/>
        <v/>
      </c>
      <c r="G2075" s="36">
        <f t="shared" si="86"/>
        <v>0</v>
      </c>
      <c r="I2075" s="36" t="str">
        <f>IF(ISBLANK(C2075),"",VLOOKUP($C2075,Persediaan!$B$5:$Y$150,9,FALSE)*E2075)</f>
        <v/>
      </c>
    </row>
    <row r="2076" spans="1:9">
      <c r="A2076" s="27" t="str">
        <f t="shared" si="87"/>
        <v/>
      </c>
      <c r="G2076" s="36">
        <f t="shared" si="86"/>
        <v>0</v>
      </c>
      <c r="I2076" s="36" t="str">
        <f>IF(ISBLANK(C2076),"",VLOOKUP($C2076,Persediaan!$B$5:$Y$150,9,FALSE)*E2076)</f>
        <v/>
      </c>
    </row>
    <row r="2077" spans="1:9">
      <c r="A2077" s="27" t="str">
        <f t="shared" si="87"/>
        <v/>
      </c>
      <c r="G2077" s="36">
        <f t="shared" si="86"/>
        <v>0</v>
      </c>
      <c r="I2077" s="36" t="str">
        <f>IF(ISBLANK(C2077),"",VLOOKUP($C2077,Persediaan!$B$5:$Y$150,9,FALSE)*E2077)</f>
        <v/>
      </c>
    </row>
    <row r="2078" spans="1:9">
      <c r="A2078" s="27" t="str">
        <f t="shared" si="87"/>
        <v/>
      </c>
      <c r="G2078" s="36">
        <f t="shared" si="86"/>
        <v>0</v>
      </c>
      <c r="I2078" s="36" t="str">
        <f>IF(ISBLANK(C2078),"",VLOOKUP($C2078,Persediaan!$B$5:$Y$150,9,FALSE)*E2078)</f>
        <v/>
      </c>
    </row>
    <row r="2079" spans="1:9">
      <c r="A2079" s="27" t="str">
        <f t="shared" si="87"/>
        <v/>
      </c>
      <c r="G2079" s="36">
        <f t="shared" si="86"/>
        <v>0</v>
      </c>
      <c r="I2079" s="36" t="str">
        <f>IF(ISBLANK(C2079),"",VLOOKUP($C2079,Persediaan!$B$5:$Y$150,9,FALSE)*E2079)</f>
        <v/>
      </c>
    </row>
    <row r="2080" spans="1:9">
      <c r="A2080" s="27" t="str">
        <f t="shared" si="87"/>
        <v/>
      </c>
      <c r="G2080" s="36">
        <f t="shared" ref="G2080:G2143" si="88">E2080*F2080</f>
        <v>0</v>
      </c>
      <c r="I2080" s="36" t="str">
        <f>IF(ISBLANK(C2080),"",VLOOKUP($C2080,Persediaan!$B$5:$Y$150,9,FALSE)*E2080)</f>
        <v/>
      </c>
    </row>
    <row r="2081" spans="1:9">
      <c r="A2081" s="27" t="str">
        <f t="shared" si="87"/>
        <v/>
      </c>
      <c r="G2081" s="36">
        <f t="shared" si="88"/>
        <v>0</v>
      </c>
      <c r="I2081" s="36" t="str">
        <f>IF(ISBLANK(C2081),"",VLOOKUP($C2081,Persediaan!$B$5:$Y$150,9,FALSE)*E2081)</f>
        <v/>
      </c>
    </row>
    <row r="2082" spans="1:9">
      <c r="A2082" s="27" t="str">
        <f t="shared" si="87"/>
        <v/>
      </c>
      <c r="G2082" s="36">
        <f t="shared" si="88"/>
        <v>0</v>
      </c>
      <c r="I2082" s="36" t="str">
        <f>IF(ISBLANK(C2082),"",VLOOKUP($C2082,Persediaan!$B$5:$Y$150,9,FALSE)*E2082)</f>
        <v/>
      </c>
    </row>
    <row r="2083" spans="1:9">
      <c r="A2083" s="27" t="str">
        <f t="shared" si="87"/>
        <v/>
      </c>
      <c r="G2083" s="36">
        <f t="shared" si="88"/>
        <v>0</v>
      </c>
      <c r="I2083" s="36" t="str">
        <f>IF(ISBLANK(C2083),"",VLOOKUP($C2083,Persediaan!$B$5:$Y$150,9,FALSE)*E2083)</f>
        <v/>
      </c>
    </row>
    <row r="2084" spans="1:9">
      <c r="A2084" s="27" t="str">
        <f t="shared" si="87"/>
        <v/>
      </c>
      <c r="G2084" s="36">
        <f t="shared" si="88"/>
        <v>0</v>
      </c>
      <c r="I2084" s="36" t="str">
        <f>IF(ISBLANK(C2084),"",VLOOKUP($C2084,Persediaan!$B$5:$Y$150,9,FALSE)*E2084)</f>
        <v/>
      </c>
    </row>
    <row r="2085" spans="1:9">
      <c r="A2085" s="27" t="str">
        <f t="shared" si="87"/>
        <v/>
      </c>
      <c r="G2085" s="36">
        <f t="shared" si="88"/>
        <v>0</v>
      </c>
      <c r="I2085" s="36" t="str">
        <f>IF(ISBLANK(C2085),"",VLOOKUP($C2085,Persediaan!$B$5:$Y$150,9,FALSE)*E2085)</f>
        <v/>
      </c>
    </row>
    <row r="2086" spans="1:9">
      <c r="A2086" s="27" t="str">
        <f t="shared" si="87"/>
        <v/>
      </c>
      <c r="G2086" s="36">
        <f t="shared" si="88"/>
        <v>0</v>
      </c>
      <c r="I2086" s="36" t="str">
        <f>IF(ISBLANK(C2086),"",VLOOKUP($C2086,Persediaan!$B$5:$Y$150,9,FALSE)*E2086)</f>
        <v/>
      </c>
    </row>
    <row r="2087" spans="1:9">
      <c r="A2087" s="27" t="str">
        <f t="shared" si="87"/>
        <v/>
      </c>
      <c r="G2087" s="36">
        <f t="shared" si="88"/>
        <v>0</v>
      </c>
      <c r="I2087" s="36" t="str">
        <f>IF(ISBLANK(C2087),"",VLOOKUP($C2087,Persediaan!$B$5:$Y$150,9,FALSE)*E2087)</f>
        <v/>
      </c>
    </row>
    <row r="2088" spans="1:9">
      <c r="A2088" s="27" t="str">
        <f t="shared" si="87"/>
        <v/>
      </c>
      <c r="G2088" s="36">
        <f t="shared" si="88"/>
        <v>0</v>
      </c>
      <c r="I2088" s="36" t="str">
        <f>IF(ISBLANK(C2088),"",VLOOKUP($C2088,Persediaan!$B$5:$Y$150,9,FALSE)*E2088)</f>
        <v/>
      </c>
    </row>
    <row r="2089" spans="1:9">
      <c r="A2089" s="27" t="str">
        <f t="shared" si="87"/>
        <v/>
      </c>
      <c r="G2089" s="36">
        <f t="shared" si="88"/>
        <v>0</v>
      </c>
      <c r="I2089" s="36" t="str">
        <f>IF(ISBLANK(C2089),"",VLOOKUP($C2089,Persediaan!$B$5:$Y$150,9,FALSE)*E2089)</f>
        <v/>
      </c>
    </row>
    <row r="2090" spans="1:9">
      <c r="A2090" s="27" t="str">
        <f t="shared" si="87"/>
        <v/>
      </c>
      <c r="G2090" s="36">
        <f t="shared" si="88"/>
        <v>0</v>
      </c>
      <c r="I2090" s="36" t="str">
        <f>IF(ISBLANK(C2090),"",VLOOKUP($C2090,Persediaan!$B$5:$Y$150,9,FALSE)*E2090)</f>
        <v/>
      </c>
    </row>
    <row r="2091" spans="1:9">
      <c r="A2091" s="27" t="str">
        <f t="shared" si="87"/>
        <v/>
      </c>
      <c r="G2091" s="36">
        <f t="shared" si="88"/>
        <v>0</v>
      </c>
      <c r="I2091" s="36" t="str">
        <f>IF(ISBLANK(C2091),"",VLOOKUP($C2091,Persediaan!$B$5:$Y$150,9,FALSE)*E2091)</f>
        <v/>
      </c>
    </row>
    <row r="2092" spans="1:9">
      <c r="A2092" s="27" t="str">
        <f t="shared" si="87"/>
        <v/>
      </c>
      <c r="G2092" s="36">
        <f t="shared" si="88"/>
        <v>0</v>
      </c>
      <c r="I2092" s="36" t="str">
        <f>IF(ISBLANK(C2092),"",VLOOKUP($C2092,Persediaan!$B$5:$Y$150,9,FALSE)*E2092)</f>
        <v/>
      </c>
    </row>
    <row r="2093" spans="1:9">
      <c r="A2093" s="27" t="str">
        <f t="shared" si="87"/>
        <v/>
      </c>
      <c r="G2093" s="36">
        <f t="shared" si="88"/>
        <v>0</v>
      </c>
      <c r="I2093" s="36" t="str">
        <f>IF(ISBLANK(C2093),"",VLOOKUP($C2093,Persediaan!$B$5:$Y$150,9,FALSE)*E2093)</f>
        <v/>
      </c>
    </row>
    <row r="2094" spans="1:9">
      <c r="A2094" s="27" t="str">
        <f t="shared" si="87"/>
        <v/>
      </c>
      <c r="G2094" s="36">
        <f t="shared" si="88"/>
        <v>0</v>
      </c>
      <c r="I2094" s="36" t="str">
        <f>IF(ISBLANK(C2094),"",VLOOKUP($C2094,Persediaan!$B$5:$Y$150,9,FALSE)*E2094)</f>
        <v/>
      </c>
    </row>
    <row r="2095" spans="1:9">
      <c r="A2095" s="27" t="str">
        <f t="shared" si="87"/>
        <v/>
      </c>
      <c r="G2095" s="36">
        <f t="shared" si="88"/>
        <v>0</v>
      </c>
      <c r="I2095" s="36" t="str">
        <f>IF(ISBLANK(C2095),"",VLOOKUP($C2095,Persediaan!$B$5:$Y$150,9,FALSE)*E2095)</f>
        <v/>
      </c>
    </row>
    <row r="2096" spans="1:9">
      <c r="A2096" s="27" t="str">
        <f t="shared" si="87"/>
        <v/>
      </c>
      <c r="G2096" s="36">
        <f t="shared" si="88"/>
        <v>0</v>
      </c>
      <c r="I2096" s="36" t="str">
        <f>IF(ISBLANK(C2096),"",VLOOKUP($C2096,Persediaan!$B$5:$Y$150,9,FALSE)*E2096)</f>
        <v/>
      </c>
    </row>
    <row r="2097" spans="1:9">
      <c r="A2097" s="27" t="str">
        <f t="shared" si="87"/>
        <v/>
      </c>
      <c r="G2097" s="36">
        <f t="shared" si="88"/>
        <v>0</v>
      </c>
      <c r="I2097" s="36" t="str">
        <f>IF(ISBLANK(C2097),"",VLOOKUP($C2097,Persediaan!$B$5:$Y$150,9,FALSE)*E2097)</f>
        <v/>
      </c>
    </row>
    <row r="2098" spans="1:9">
      <c r="A2098" s="27" t="str">
        <f t="shared" si="87"/>
        <v/>
      </c>
      <c r="G2098" s="36">
        <f t="shared" si="88"/>
        <v>0</v>
      </c>
      <c r="I2098" s="36" t="str">
        <f>IF(ISBLANK(C2098),"",VLOOKUP($C2098,Persediaan!$B$5:$Y$150,9,FALSE)*E2098)</f>
        <v/>
      </c>
    </row>
    <row r="2099" spans="1:9">
      <c r="A2099" s="27" t="str">
        <f t="shared" si="87"/>
        <v/>
      </c>
      <c r="G2099" s="36">
        <f t="shared" si="88"/>
        <v>0</v>
      </c>
      <c r="I2099" s="36" t="str">
        <f>IF(ISBLANK(C2099),"",VLOOKUP($C2099,Persediaan!$B$5:$Y$150,9,FALSE)*E2099)</f>
        <v/>
      </c>
    </row>
    <row r="2100" spans="1:9">
      <c r="A2100" s="27" t="str">
        <f t="shared" si="87"/>
        <v/>
      </c>
      <c r="G2100" s="36">
        <f t="shared" si="88"/>
        <v>0</v>
      </c>
      <c r="I2100" s="36" t="str">
        <f>IF(ISBLANK(C2100),"",VLOOKUP($C2100,Persediaan!$B$5:$Y$150,9,FALSE)*E2100)</f>
        <v/>
      </c>
    </row>
    <row r="2101" spans="1:9">
      <c r="A2101" s="27" t="str">
        <f t="shared" si="87"/>
        <v/>
      </c>
      <c r="G2101" s="36">
        <f t="shared" si="88"/>
        <v>0</v>
      </c>
      <c r="I2101" s="36" t="str">
        <f>IF(ISBLANK(C2101),"",VLOOKUP($C2101,Persediaan!$B$5:$Y$150,9,FALSE)*E2101)</f>
        <v/>
      </c>
    </row>
    <row r="2102" spans="1:9">
      <c r="A2102" s="27" t="str">
        <f t="shared" si="87"/>
        <v/>
      </c>
      <c r="G2102" s="36">
        <f t="shared" si="88"/>
        <v>0</v>
      </c>
      <c r="I2102" s="36" t="str">
        <f>IF(ISBLANK(C2102),"",VLOOKUP($C2102,Persediaan!$B$5:$Y$150,9,FALSE)*E2102)</f>
        <v/>
      </c>
    </row>
    <row r="2103" spans="1:9">
      <c r="A2103" s="27" t="str">
        <f t="shared" si="87"/>
        <v/>
      </c>
      <c r="G2103" s="36">
        <f t="shared" si="88"/>
        <v>0</v>
      </c>
      <c r="I2103" s="36" t="str">
        <f>IF(ISBLANK(C2103),"",VLOOKUP($C2103,Persediaan!$B$5:$Y$150,9,FALSE)*E2103)</f>
        <v/>
      </c>
    </row>
    <row r="2104" spans="1:9">
      <c r="A2104" s="27" t="str">
        <f t="shared" si="87"/>
        <v/>
      </c>
      <c r="G2104" s="36">
        <f t="shared" si="88"/>
        <v>0</v>
      </c>
      <c r="I2104" s="36" t="str">
        <f>IF(ISBLANK(C2104),"",VLOOKUP($C2104,Persediaan!$B$5:$Y$150,9,FALSE)*E2104)</f>
        <v/>
      </c>
    </row>
    <row r="2105" spans="1:9">
      <c r="A2105" s="27" t="str">
        <f t="shared" si="87"/>
        <v/>
      </c>
      <c r="G2105" s="36">
        <f t="shared" si="88"/>
        <v>0</v>
      </c>
      <c r="I2105" s="36" t="str">
        <f>IF(ISBLANK(C2105),"",VLOOKUP($C2105,Persediaan!$B$5:$Y$150,9,FALSE)*E2105)</f>
        <v/>
      </c>
    </row>
    <row r="2106" spans="1:9">
      <c r="A2106" s="27" t="str">
        <f t="shared" si="87"/>
        <v/>
      </c>
      <c r="G2106" s="36">
        <f t="shared" si="88"/>
        <v>0</v>
      </c>
      <c r="I2106" s="36" t="str">
        <f>IF(ISBLANK(C2106),"",VLOOKUP($C2106,Persediaan!$B$5:$Y$150,9,FALSE)*E2106)</f>
        <v/>
      </c>
    </row>
    <row r="2107" spans="1:9">
      <c r="A2107" s="27" t="str">
        <f t="shared" si="87"/>
        <v/>
      </c>
      <c r="G2107" s="36">
        <f t="shared" si="88"/>
        <v>0</v>
      </c>
      <c r="I2107" s="36" t="str">
        <f>IF(ISBLANK(C2107),"",VLOOKUP($C2107,Persediaan!$B$5:$Y$150,9,FALSE)*E2107)</f>
        <v/>
      </c>
    </row>
    <row r="2108" spans="1:9">
      <c r="A2108" s="27" t="str">
        <f t="shared" si="87"/>
        <v/>
      </c>
      <c r="G2108" s="36">
        <f t="shared" si="88"/>
        <v>0</v>
      </c>
      <c r="I2108" s="36" t="str">
        <f>IF(ISBLANK(C2108),"",VLOOKUP($C2108,Persediaan!$B$5:$Y$150,9,FALSE)*E2108)</f>
        <v/>
      </c>
    </row>
    <row r="2109" spans="1:9">
      <c r="A2109" s="27" t="str">
        <f t="shared" si="87"/>
        <v/>
      </c>
      <c r="G2109" s="36">
        <f t="shared" si="88"/>
        <v>0</v>
      </c>
      <c r="I2109" s="36" t="str">
        <f>IF(ISBLANK(C2109),"",VLOOKUP($C2109,Persediaan!$B$5:$Y$150,9,FALSE)*E2109)</f>
        <v/>
      </c>
    </row>
    <row r="2110" spans="1:9">
      <c r="A2110" s="27" t="str">
        <f t="shared" si="87"/>
        <v/>
      </c>
      <c r="G2110" s="36">
        <f t="shared" si="88"/>
        <v>0</v>
      </c>
      <c r="I2110" s="36" t="str">
        <f>IF(ISBLANK(C2110),"",VLOOKUP($C2110,Persediaan!$B$5:$Y$150,9,FALSE)*E2110)</f>
        <v/>
      </c>
    </row>
    <row r="2111" spans="1:9">
      <c r="A2111" s="27" t="str">
        <f t="shared" si="87"/>
        <v/>
      </c>
      <c r="G2111" s="36">
        <f t="shared" si="88"/>
        <v>0</v>
      </c>
      <c r="I2111" s="36" t="str">
        <f>IF(ISBLANK(C2111),"",VLOOKUP($C2111,Persediaan!$B$5:$Y$150,9,FALSE)*E2111)</f>
        <v/>
      </c>
    </row>
    <row r="2112" spans="1:9">
      <c r="A2112" s="27" t="str">
        <f t="shared" si="87"/>
        <v/>
      </c>
      <c r="G2112" s="36">
        <f t="shared" si="88"/>
        <v>0</v>
      </c>
      <c r="I2112" s="36" t="str">
        <f>IF(ISBLANK(C2112),"",VLOOKUP($C2112,Persediaan!$B$5:$Y$150,9,FALSE)*E2112)</f>
        <v/>
      </c>
    </row>
    <row r="2113" spans="1:9">
      <c r="A2113" s="27" t="str">
        <f t="shared" si="87"/>
        <v/>
      </c>
      <c r="G2113" s="36">
        <f t="shared" si="88"/>
        <v>0</v>
      </c>
      <c r="I2113" s="36" t="str">
        <f>IF(ISBLANK(C2113),"",VLOOKUP($C2113,Persediaan!$B$5:$Y$150,9,FALSE)*E2113)</f>
        <v/>
      </c>
    </row>
    <row r="2114" spans="1:9">
      <c r="A2114" s="27" t="str">
        <f t="shared" si="87"/>
        <v/>
      </c>
      <c r="G2114" s="36">
        <f t="shared" si="88"/>
        <v>0</v>
      </c>
      <c r="I2114" s="36" t="str">
        <f>IF(ISBLANK(C2114),"",VLOOKUP($C2114,Persediaan!$B$5:$Y$150,9,FALSE)*E2114)</f>
        <v/>
      </c>
    </row>
    <row r="2115" spans="1:9">
      <c r="A2115" s="27" t="str">
        <f t="shared" si="87"/>
        <v/>
      </c>
      <c r="G2115" s="36">
        <f t="shared" si="88"/>
        <v>0</v>
      </c>
      <c r="I2115" s="36" t="str">
        <f>IF(ISBLANK(C2115),"",VLOOKUP($C2115,Persediaan!$B$5:$Y$150,9,FALSE)*E2115)</f>
        <v/>
      </c>
    </row>
    <row r="2116" spans="1:9">
      <c r="A2116" s="27" t="str">
        <f t="shared" si="87"/>
        <v/>
      </c>
      <c r="G2116" s="36">
        <f t="shared" si="88"/>
        <v>0</v>
      </c>
      <c r="I2116" s="36" t="str">
        <f>IF(ISBLANK(C2116),"",VLOOKUP($C2116,Persediaan!$B$5:$Y$150,9,FALSE)*E2116)</f>
        <v/>
      </c>
    </row>
    <row r="2117" spans="1:9">
      <c r="A2117" s="27" t="str">
        <f t="shared" si="87"/>
        <v/>
      </c>
      <c r="G2117" s="36">
        <f t="shared" si="88"/>
        <v>0</v>
      </c>
      <c r="I2117" s="36" t="str">
        <f>IF(ISBLANK(C2117),"",VLOOKUP($C2117,Persediaan!$B$5:$Y$150,9,FALSE)*E2117)</f>
        <v/>
      </c>
    </row>
    <row r="2118" spans="1:9">
      <c r="A2118" s="27" t="str">
        <f t="shared" ref="A2118:A2181" si="89">IF(ISBLANK(B2118),"",A2117+1)</f>
        <v/>
      </c>
      <c r="G2118" s="36">
        <f t="shared" si="88"/>
        <v>0</v>
      </c>
      <c r="I2118" s="36" t="str">
        <f>IF(ISBLANK(C2118),"",VLOOKUP($C2118,Persediaan!$B$5:$Y$150,9,FALSE)*E2118)</f>
        <v/>
      </c>
    </row>
    <row r="2119" spans="1:9">
      <c r="A2119" s="27" t="str">
        <f t="shared" si="89"/>
        <v/>
      </c>
      <c r="G2119" s="36">
        <f t="shared" si="88"/>
        <v>0</v>
      </c>
      <c r="I2119" s="36" t="str">
        <f>IF(ISBLANK(C2119),"",VLOOKUP($C2119,Persediaan!$B$5:$Y$150,9,FALSE)*E2119)</f>
        <v/>
      </c>
    </row>
    <row r="2120" spans="1:9">
      <c r="A2120" s="27" t="str">
        <f t="shared" si="89"/>
        <v/>
      </c>
      <c r="G2120" s="36">
        <f t="shared" si="88"/>
        <v>0</v>
      </c>
      <c r="I2120" s="36" t="str">
        <f>IF(ISBLANK(C2120),"",VLOOKUP($C2120,Persediaan!$B$5:$Y$150,9,FALSE)*E2120)</f>
        <v/>
      </c>
    </row>
    <row r="2121" spans="1:9">
      <c r="A2121" s="27" t="str">
        <f t="shared" si="89"/>
        <v/>
      </c>
      <c r="G2121" s="36">
        <f t="shared" si="88"/>
        <v>0</v>
      </c>
      <c r="I2121" s="36" t="str">
        <f>IF(ISBLANK(C2121),"",VLOOKUP($C2121,Persediaan!$B$5:$Y$150,9,FALSE)*E2121)</f>
        <v/>
      </c>
    </row>
    <row r="2122" spans="1:9">
      <c r="A2122" s="27" t="str">
        <f t="shared" si="89"/>
        <v/>
      </c>
      <c r="G2122" s="36">
        <f t="shared" si="88"/>
        <v>0</v>
      </c>
      <c r="I2122" s="36" t="str">
        <f>IF(ISBLANK(C2122),"",VLOOKUP($C2122,Persediaan!$B$5:$Y$150,9,FALSE)*E2122)</f>
        <v/>
      </c>
    </row>
    <row r="2123" spans="1:9">
      <c r="A2123" s="27" t="str">
        <f t="shared" si="89"/>
        <v/>
      </c>
      <c r="G2123" s="36">
        <f t="shared" si="88"/>
        <v>0</v>
      </c>
      <c r="I2123" s="36" t="str">
        <f>IF(ISBLANK(C2123),"",VLOOKUP($C2123,Persediaan!$B$5:$Y$150,9,FALSE)*E2123)</f>
        <v/>
      </c>
    </row>
    <row r="2124" spans="1:9">
      <c r="A2124" s="27" t="str">
        <f t="shared" si="89"/>
        <v/>
      </c>
      <c r="G2124" s="36">
        <f t="shared" si="88"/>
        <v>0</v>
      </c>
      <c r="I2124" s="36" t="str">
        <f>IF(ISBLANK(C2124),"",VLOOKUP($C2124,Persediaan!$B$5:$Y$150,9,FALSE)*E2124)</f>
        <v/>
      </c>
    </row>
    <row r="2125" spans="1:9">
      <c r="A2125" s="27" t="str">
        <f t="shared" si="89"/>
        <v/>
      </c>
      <c r="G2125" s="36">
        <f t="shared" si="88"/>
        <v>0</v>
      </c>
      <c r="I2125" s="36" t="str">
        <f>IF(ISBLANK(C2125),"",VLOOKUP($C2125,Persediaan!$B$5:$Y$150,9,FALSE)*E2125)</f>
        <v/>
      </c>
    </row>
    <row r="2126" spans="1:9">
      <c r="A2126" s="27" t="str">
        <f t="shared" si="89"/>
        <v/>
      </c>
      <c r="G2126" s="36">
        <f t="shared" si="88"/>
        <v>0</v>
      </c>
      <c r="I2126" s="36" t="str">
        <f>IF(ISBLANK(C2126),"",VLOOKUP($C2126,Persediaan!$B$5:$Y$150,9,FALSE)*E2126)</f>
        <v/>
      </c>
    </row>
    <row r="2127" spans="1:9">
      <c r="A2127" s="27" t="str">
        <f t="shared" si="89"/>
        <v/>
      </c>
      <c r="G2127" s="36">
        <f t="shared" si="88"/>
        <v>0</v>
      </c>
      <c r="I2127" s="36" t="str">
        <f>IF(ISBLANK(C2127),"",VLOOKUP($C2127,Persediaan!$B$5:$Y$150,9,FALSE)*E2127)</f>
        <v/>
      </c>
    </row>
    <row r="2128" spans="1:9">
      <c r="A2128" s="27" t="str">
        <f t="shared" si="89"/>
        <v/>
      </c>
      <c r="G2128" s="36">
        <f t="shared" si="88"/>
        <v>0</v>
      </c>
      <c r="I2128" s="36" t="str">
        <f>IF(ISBLANK(C2128),"",VLOOKUP($C2128,Persediaan!$B$5:$Y$150,9,FALSE)*E2128)</f>
        <v/>
      </c>
    </row>
    <row r="2129" spans="1:9">
      <c r="A2129" s="27" t="str">
        <f t="shared" si="89"/>
        <v/>
      </c>
      <c r="G2129" s="36">
        <f t="shared" si="88"/>
        <v>0</v>
      </c>
      <c r="I2129" s="36" t="str">
        <f>IF(ISBLANK(C2129),"",VLOOKUP($C2129,Persediaan!$B$5:$Y$150,9,FALSE)*E2129)</f>
        <v/>
      </c>
    </row>
    <row r="2130" spans="1:9">
      <c r="A2130" s="27" t="str">
        <f t="shared" si="89"/>
        <v/>
      </c>
      <c r="G2130" s="36">
        <f t="shared" si="88"/>
        <v>0</v>
      </c>
      <c r="I2130" s="36" t="str">
        <f>IF(ISBLANK(C2130),"",VLOOKUP($C2130,Persediaan!$B$5:$Y$150,9,FALSE)*E2130)</f>
        <v/>
      </c>
    </row>
    <row r="2131" spans="1:9">
      <c r="A2131" s="27" t="str">
        <f t="shared" si="89"/>
        <v/>
      </c>
      <c r="G2131" s="36">
        <f t="shared" si="88"/>
        <v>0</v>
      </c>
      <c r="I2131" s="36" t="str">
        <f>IF(ISBLANK(C2131),"",VLOOKUP($C2131,Persediaan!$B$5:$Y$150,9,FALSE)*E2131)</f>
        <v/>
      </c>
    </row>
    <row r="2132" spans="1:9">
      <c r="A2132" s="27" t="str">
        <f t="shared" si="89"/>
        <v/>
      </c>
      <c r="G2132" s="36">
        <f t="shared" si="88"/>
        <v>0</v>
      </c>
      <c r="I2132" s="36" t="str">
        <f>IF(ISBLANK(C2132),"",VLOOKUP($C2132,Persediaan!$B$5:$Y$150,9,FALSE)*E2132)</f>
        <v/>
      </c>
    </row>
    <row r="2133" spans="1:9">
      <c r="A2133" s="27" t="str">
        <f t="shared" si="89"/>
        <v/>
      </c>
      <c r="G2133" s="36">
        <f t="shared" si="88"/>
        <v>0</v>
      </c>
      <c r="I2133" s="36" t="str">
        <f>IF(ISBLANK(C2133),"",VLOOKUP($C2133,Persediaan!$B$5:$Y$150,9,FALSE)*E2133)</f>
        <v/>
      </c>
    </row>
    <row r="2134" spans="1:9">
      <c r="A2134" s="27" t="str">
        <f t="shared" si="89"/>
        <v/>
      </c>
      <c r="G2134" s="36">
        <f t="shared" si="88"/>
        <v>0</v>
      </c>
      <c r="I2134" s="36" t="str">
        <f>IF(ISBLANK(C2134),"",VLOOKUP($C2134,Persediaan!$B$5:$Y$150,9,FALSE)*E2134)</f>
        <v/>
      </c>
    </row>
    <row r="2135" spans="1:9">
      <c r="A2135" s="27" t="str">
        <f t="shared" si="89"/>
        <v/>
      </c>
      <c r="G2135" s="36">
        <f t="shared" si="88"/>
        <v>0</v>
      </c>
      <c r="I2135" s="36" t="str">
        <f>IF(ISBLANK(C2135),"",VLOOKUP($C2135,Persediaan!$B$5:$Y$150,9,FALSE)*E2135)</f>
        <v/>
      </c>
    </row>
    <row r="2136" spans="1:9">
      <c r="A2136" s="27" t="str">
        <f t="shared" si="89"/>
        <v/>
      </c>
      <c r="G2136" s="36">
        <f t="shared" si="88"/>
        <v>0</v>
      </c>
      <c r="I2136" s="36" t="str">
        <f>IF(ISBLANK(C2136),"",VLOOKUP($C2136,Persediaan!$B$5:$Y$150,9,FALSE)*E2136)</f>
        <v/>
      </c>
    </row>
    <row r="2137" spans="1:9">
      <c r="A2137" s="27" t="str">
        <f t="shared" si="89"/>
        <v/>
      </c>
      <c r="G2137" s="36">
        <f t="shared" si="88"/>
        <v>0</v>
      </c>
      <c r="I2137" s="36" t="str">
        <f>IF(ISBLANK(C2137),"",VLOOKUP($C2137,Persediaan!$B$5:$Y$150,9,FALSE)*E2137)</f>
        <v/>
      </c>
    </row>
    <row r="2138" spans="1:9">
      <c r="A2138" s="27" t="str">
        <f t="shared" si="89"/>
        <v/>
      </c>
      <c r="G2138" s="36">
        <f t="shared" si="88"/>
        <v>0</v>
      </c>
      <c r="I2138" s="36" t="str">
        <f>IF(ISBLANK(C2138),"",VLOOKUP($C2138,Persediaan!$B$5:$Y$150,9,FALSE)*E2138)</f>
        <v/>
      </c>
    </row>
    <row r="2139" spans="1:9">
      <c r="A2139" s="27" t="str">
        <f t="shared" si="89"/>
        <v/>
      </c>
      <c r="G2139" s="36">
        <f t="shared" si="88"/>
        <v>0</v>
      </c>
      <c r="I2139" s="36" t="str">
        <f>IF(ISBLANK(C2139),"",VLOOKUP($C2139,Persediaan!$B$5:$Y$150,9,FALSE)*E2139)</f>
        <v/>
      </c>
    </row>
    <row r="2140" spans="1:9">
      <c r="A2140" s="27" t="str">
        <f t="shared" si="89"/>
        <v/>
      </c>
      <c r="G2140" s="36">
        <f t="shared" si="88"/>
        <v>0</v>
      </c>
      <c r="I2140" s="36" t="str">
        <f>IF(ISBLANK(C2140),"",VLOOKUP($C2140,Persediaan!$B$5:$Y$150,9,FALSE)*E2140)</f>
        <v/>
      </c>
    </row>
    <row r="2141" spans="1:9">
      <c r="A2141" s="27" t="str">
        <f t="shared" si="89"/>
        <v/>
      </c>
      <c r="G2141" s="36">
        <f t="shared" si="88"/>
        <v>0</v>
      </c>
      <c r="I2141" s="36" t="str">
        <f>IF(ISBLANK(C2141),"",VLOOKUP($C2141,Persediaan!$B$5:$Y$150,9,FALSE)*E2141)</f>
        <v/>
      </c>
    </row>
    <row r="2142" spans="1:9">
      <c r="A2142" s="27" t="str">
        <f t="shared" si="89"/>
        <v/>
      </c>
      <c r="G2142" s="36">
        <f t="shared" si="88"/>
        <v>0</v>
      </c>
      <c r="I2142" s="36" t="str">
        <f>IF(ISBLANK(C2142),"",VLOOKUP($C2142,Persediaan!$B$5:$Y$150,9,FALSE)*E2142)</f>
        <v/>
      </c>
    </row>
    <row r="2143" spans="1:9">
      <c r="A2143" s="27" t="str">
        <f t="shared" si="89"/>
        <v/>
      </c>
      <c r="G2143" s="36">
        <f t="shared" si="88"/>
        <v>0</v>
      </c>
      <c r="I2143" s="36" t="str">
        <f>IF(ISBLANK(C2143),"",VLOOKUP($C2143,Persediaan!$B$5:$Y$150,9,FALSE)*E2143)</f>
        <v/>
      </c>
    </row>
    <row r="2144" spans="1:9">
      <c r="A2144" s="27" t="str">
        <f t="shared" si="89"/>
        <v/>
      </c>
      <c r="G2144" s="36">
        <f t="shared" ref="G2144:G2207" si="90">E2144*F2144</f>
        <v>0</v>
      </c>
      <c r="I2144" s="36" t="str">
        <f>IF(ISBLANK(C2144),"",VLOOKUP($C2144,Persediaan!$B$5:$Y$150,9,FALSE)*E2144)</f>
        <v/>
      </c>
    </row>
    <row r="2145" spans="1:9">
      <c r="A2145" s="27" t="str">
        <f t="shared" si="89"/>
        <v/>
      </c>
      <c r="G2145" s="36">
        <f t="shared" si="90"/>
        <v>0</v>
      </c>
      <c r="I2145" s="36" t="str">
        <f>IF(ISBLANK(C2145),"",VLOOKUP($C2145,Persediaan!$B$5:$Y$150,9,FALSE)*E2145)</f>
        <v/>
      </c>
    </row>
    <row r="2146" spans="1:9">
      <c r="A2146" s="27" t="str">
        <f t="shared" si="89"/>
        <v/>
      </c>
      <c r="G2146" s="36">
        <f t="shared" si="90"/>
        <v>0</v>
      </c>
      <c r="I2146" s="36" t="str">
        <f>IF(ISBLANK(C2146),"",VLOOKUP($C2146,Persediaan!$B$5:$Y$150,9,FALSE)*E2146)</f>
        <v/>
      </c>
    </row>
    <row r="2147" spans="1:9">
      <c r="A2147" s="27" t="str">
        <f t="shared" si="89"/>
        <v/>
      </c>
      <c r="G2147" s="36">
        <f t="shared" si="90"/>
        <v>0</v>
      </c>
      <c r="I2147" s="36" t="str">
        <f>IF(ISBLANK(C2147),"",VLOOKUP($C2147,Persediaan!$B$5:$Y$150,9,FALSE)*E2147)</f>
        <v/>
      </c>
    </row>
    <row r="2148" spans="1:9">
      <c r="A2148" s="27" t="str">
        <f t="shared" si="89"/>
        <v/>
      </c>
      <c r="G2148" s="36">
        <f t="shared" si="90"/>
        <v>0</v>
      </c>
      <c r="I2148" s="36" t="str">
        <f>IF(ISBLANK(C2148),"",VLOOKUP($C2148,Persediaan!$B$5:$Y$150,9,FALSE)*E2148)</f>
        <v/>
      </c>
    </row>
    <row r="2149" spans="1:9">
      <c r="A2149" s="27" t="str">
        <f t="shared" si="89"/>
        <v/>
      </c>
      <c r="G2149" s="36">
        <f t="shared" si="90"/>
        <v>0</v>
      </c>
      <c r="I2149" s="36" t="str">
        <f>IF(ISBLANK(C2149),"",VLOOKUP($C2149,Persediaan!$B$5:$Y$150,9,FALSE)*E2149)</f>
        <v/>
      </c>
    </row>
    <row r="2150" spans="1:9">
      <c r="A2150" s="27" t="str">
        <f t="shared" si="89"/>
        <v/>
      </c>
      <c r="G2150" s="36">
        <f t="shared" si="90"/>
        <v>0</v>
      </c>
      <c r="I2150" s="36" t="str">
        <f>IF(ISBLANK(C2150),"",VLOOKUP($C2150,Persediaan!$B$5:$Y$150,9,FALSE)*E2150)</f>
        <v/>
      </c>
    </row>
    <row r="2151" spans="1:9">
      <c r="A2151" s="27" t="str">
        <f t="shared" si="89"/>
        <v/>
      </c>
      <c r="G2151" s="36">
        <f t="shared" si="90"/>
        <v>0</v>
      </c>
      <c r="I2151" s="36" t="str">
        <f>IF(ISBLANK(C2151),"",VLOOKUP($C2151,Persediaan!$B$5:$Y$150,9,FALSE)*E2151)</f>
        <v/>
      </c>
    </row>
    <row r="2152" spans="1:9">
      <c r="A2152" s="27" t="str">
        <f t="shared" si="89"/>
        <v/>
      </c>
      <c r="G2152" s="36">
        <f t="shared" si="90"/>
        <v>0</v>
      </c>
      <c r="I2152" s="36" t="str">
        <f>IF(ISBLANK(C2152),"",VLOOKUP($C2152,Persediaan!$B$5:$Y$150,9,FALSE)*E2152)</f>
        <v/>
      </c>
    </row>
    <row r="2153" spans="1:9">
      <c r="A2153" s="27" t="str">
        <f t="shared" si="89"/>
        <v/>
      </c>
      <c r="G2153" s="36">
        <f t="shared" si="90"/>
        <v>0</v>
      </c>
      <c r="I2153" s="36" t="str">
        <f>IF(ISBLANK(C2153),"",VLOOKUP($C2153,Persediaan!$B$5:$Y$150,9,FALSE)*E2153)</f>
        <v/>
      </c>
    </row>
    <row r="2154" spans="1:9">
      <c r="A2154" s="27" t="str">
        <f t="shared" si="89"/>
        <v/>
      </c>
      <c r="G2154" s="36">
        <f t="shared" si="90"/>
        <v>0</v>
      </c>
      <c r="I2154" s="36" t="str">
        <f>IF(ISBLANK(C2154),"",VLOOKUP($C2154,Persediaan!$B$5:$Y$150,9,FALSE)*E2154)</f>
        <v/>
      </c>
    </row>
    <row r="2155" spans="1:9">
      <c r="A2155" s="27" t="str">
        <f t="shared" si="89"/>
        <v/>
      </c>
      <c r="G2155" s="36">
        <f t="shared" si="90"/>
        <v>0</v>
      </c>
      <c r="I2155" s="36" t="str">
        <f>IF(ISBLANK(C2155),"",VLOOKUP($C2155,Persediaan!$B$5:$Y$150,9,FALSE)*E2155)</f>
        <v/>
      </c>
    </row>
    <row r="2156" spans="1:9">
      <c r="A2156" s="27" t="str">
        <f t="shared" si="89"/>
        <v/>
      </c>
      <c r="G2156" s="36">
        <f t="shared" si="90"/>
        <v>0</v>
      </c>
      <c r="I2156" s="36" t="str">
        <f>IF(ISBLANK(C2156),"",VLOOKUP($C2156,Persediaan!$B$5:$Y$150,9,FALSE)*E2156)</f>
        <v/>
      </c>
    </row>
    <row r="2157" spans="1:9">
      <c r="A2157" s="27" t="str">
        <f t="shared" si="89"/>
        <v/>
      </c>
      <c r="G2157" s="36">
        <f t="shared" si="90"/>
        <v>0</v>
      </c>
      <c r="I2157" s="36" t="str">
        <f>IF(ISBLANK(C2157),"",VLOOKUP($C2157,Persediaan!$B$5:$Y$150,9,FALSE)*E2157)</f>
        <v/>
      </c>
    </row>
    <row r="2158" spans="1:9">
      <c r="A2158" s="27" t="str">
        <f t="shared" si="89"/>
        <v/>
      </c>
      <c r="G2158" s="36">
        <f t="shared" si="90"/>
        <v>0</v>
      </c>
      <c r="I2158" s="36" t="str">
        <f>IF(ISBLANK(C2158),"",VLOOKUP($C2158,Persediaan!$B$5:$Y$150,9,FALSE)*E2158)</f>
        <v/>
      </c>
    </row>
    <row r="2159" spans="1:9">
      <c r="A2159" s="27" t="str">
        <f t="shared" si="89"/>
        <v/>
      </c>
      <c r="G2159" s="36">
        <f t="shared" si="90"/>
        <v>0</v>
      </c>
      <c r="I2159" s="36" t="str">
        <f>IF(ISBLANK(C2159),"",VLOOKUP($C2159,Persediaan!$B$5:$Y$150,9,FALSE)*E2159)</f>
        <v/>
      </c>
    </row>
    <row r="2160" spans="1:9">
      <c r="A2160" s="27" t="str">
        <f t="shared" si="89"/>
        <v/>
      </c>
      <c r="G2160" s="36">
        <f t="shared" si="90"/>
        <v>0</v>
      </c>
      <c r="I2160" s="36" t="str">
        <f>IF(ISBLANK(C2160),"",VLOOKUP($C2160,Persediaan!$B$5:$Y$150,9,FALSE)*E2160)</f>
        <v/>
      </c>
    </row>
    <row r="2161" spans="1:9">
      <c r="A2161" s="27" t="str">
        <f t="shared" si="89"/>
        <v/>
      </c>
      <c r="G2161" s="36">
        <f t="shared" si="90"/>
        <v>0</v>
      </c>
      <c r="I2161" s="36" t="str">
        <f>IF(ISBLANK(C2161),"",VLOOKUP($C2161,Persediaan!$B$5:$Y$150,9,FALSE)*E2161)</f>
        <v/>
      </c>
    </row>
    <row r="2162" spans="1:9">
      <c r="A2162" s="27" t="str">
        <f t="shared" si="89"/>
        <v/>
      </c>
      <c r="G2162" s="36">
        <f t="shared" si="90"/>
        <v>0</v>
      </c>
      <c r="I2162" s="36" t="str">
        <f>IF(ISBLANK(C2162),"",VLOOKUP($C2162,Persediaan!$B$5:$Y$150,9,FALSE)*E2162)</f>
        <v/>
      </c>
    </row>
    <row r="2163" spans="1:9">
      <c r="A2163" s="27" t="str">
        <f t="shared" si="89"/>
        <v/>
      </c>
      <c r="G2163" s="36">
        <f t="shared" si="90"/>
        <v>0</v>
      </c>
      <c r="I2163" s="36" t="str">
        <f>IF(ISBLANK(C2163),"",VLOOKUP($C2163,Persediaan!$B$5:$Y$150,9,FALSE)*E2163)</f>
        <v/>
      </c>
    </row>
    <row r="2164" spans="1:9">
      <c r="A2164" s="27" t="str">
        <f t="shared" si="89"/>
        <v/>
      </c>
      <c r="G2164" s="36">
        <f t="shared" si="90"/>
        <v>0</v>
      </c>
      <c r="I2164" s="36" t="str">
        <f>IF(ISBLANK(C2164),"",VLOOKUP($C2164,Persediaan!$B$5:$Y$150,9,FALSE)*E2164)</f>
        <v/>
      </c>
    </row>
    <row r="2165" spans="1:9">
      <c r="A2165" s="27" t="str">
        <f t="shared" si="89"/>
        <v/>
      </c>
      <c r="G2165" s="36">
        <f t="shared" si="90"/>
        <v>0</v>
      </c>
      <c r="I2165" s="36" t="str">
        <f>IF(ISBLANK(C2165),"",VLOOKUP($C2165,Persediaan!$B$5:$Y$150,9,FALSE)*E2165)</f>
        <v/>
      </c>
    </row>
    <row r="2166" spans="1:9">
      <c r="A2166" s="27" t="str">
        <f t="shared" si="89"/>
        <v/>
      </c>
      <c r="G2166" s="36">
        <f t="shared" si="90"/>
        <v>0</v>
      </c>
      <c r="I2166" s="36" t="str">
        <f>IF(ISBLANK(C2166),"",VLOOKUP($C2166,Persediaan!$B$5:$Y$150,9,FALSE)*E2166)</f>
        <v/>
      </c>
    </row>
    <row r="2167" spans="1:9">
      <c r="A2167" s="27" t="str">
        <f t="shared" si="89"/>
        <v/>
      </c>
      <c r="G2167" s="36">
        <f t="shared" si="90"/>
        <v>0</v>
      </c>
      <c r="I2167" s="36" t="str">
        <f>IF(ISBLANK(C2167),"",VLOOKUP($C2167,Persediaan!$B$5:$Y$150,9,FALSE)*E2167)</f>
        <v/>
      </c>
    </row>
    <row r="2168" spans="1:9">
      <c r="A2168" s="27" t="str">
        <f t="shared" si="89"/>
        <v/>
      </c>
      <c r="G2168" s="36">
        <f t="shared" si="90"/>
        <v>0</v>
      </c>
      <c r="I2168" s="36" t="str">
        <f>IF(ISBLANK(C2168),"",VLOOKUP($C2168,Persediaan!$B$5:$Y$150,9,FALSE)*E2168)</f>
        <v/>
      </c>
    </row>
    <row r="2169" spans="1:9">
      <c r="A2169" s="27" t="str">
        <f t="shared" si="89"/>
        <v/>
      </c>
      <c r="G2169" s="36">
        <f t="shared" si="90"/>
        <v>0</v>
      </c>
      <c r="I2169" s="36" t="str">
        <f>IF(ISBLANK(C2169),"",VLOOKUP($C2169,Persediaan!$B$5:$Y$150,9,FALSE)*E2169)</f>
        <v/>
      </c>
    </row>
    <row r="2170" spans="1:9">
      <c r="A2170" s="27" t="str">
        <f t="shared" si="89"/>
        <v/>
      </c>
      <c r="G2170" s="36">
        <f t="shared" si="90"/>
        <v>0</v>
      </c>
      <c r="I2170" s="36" t="str">
        <f>IF(ISBLANK(C2170),"",VLOOKUP($C2170,Persediaan!$B$5:$Y$150,9,FALSE)*E2170)</f>
        <v/>
      </c>
    </row>
    <row r="2171" spans="1:9">
      <c r="A2171" s="27" t="str">
        <f t="shared" si="89"/>
        <v/>
      </c>
      <c r="G2171" s="36">
        <f t="shared" si="90"/>
        <v>0</v>
      </c>
      <c r="I2171" s="36" t="str">
        <f>IF(ISBLANK(C2171),"",VLOOKUP($C2171,Persediaan!$B$5:$Y$150,9,FALSE)*E2171)</f>
        <v/>
      </c>
    </row>
    <row r="2172" spans="1:9">
      <c r="A2172" s="27" t="str">
        <f t="shared" si="89"/>
        <v/>
      </c>
      <c r="G2172" s="36">
        <f t="shared" si="90"/>
        <v>0</v>
      </c>
      <c r="I2172" s="36" t="str">
        <f>IF(ISBLANK(C2172),"",VLOOKUP($C2172,Persediaan!$B$5:$Y$150,9,FALSE)*E2172)</f>
        <v/>
      </c>
    </row>
    <row r="2173" spans="1:9">
      <c r="A2173" s="27" t="str">
        <f t="shared" si="89"/>
        <v/>
      </c>
      <c r="G2173" s="36">
        <f t="shared" si="90"/>
        <v>0</v>
      </c>
      <c r="I2173" s="36" t="str">
        <f>IF(ISBLANK(C2173),"",VLOOKUP($C2173,Persediaan!$B$5:$Y$150,9,FALSE)*E2173)</f>
        <v/>
      </c>
    </row>
    <row r="2174" spans="1:9">
      <c r="A2174" s="27" t="str">
        <f t="shared" si="89"/>
        <v/>
      </c>
      <c r="G2174" s="36">
        <f t="shared" si="90"/>
        <v>0</v>
      </c>
      <c r="I2174" s="36" t="str">
        <f>IF(ISBLANK(C2174),"",VLOOKUP($C2174,Persediaan!$B$5:$Y$150,9,FALSE)*E2174)</f>
        <v/>
      </c>
    </row>
    <row r="2175" spans="1:9">
      <c r="A2175" s="27" t="str">
        <f t="shared" si="89"/>
        <v/>
      </c>
      <c r="G2175" s="36">
        <f t="shared" si="90"/>
        <v>0</v>
      </c>
      <c r="I2175" s="36" t="str">
        <f>IF(ISBLANK(C2175),"",VLOOKUP($C2175,Persediaan!$B$5:$Y$150,9,FALSE)*E2175)</f>
        <v/>
      </c>
    </row>
    <row r="2176" spans="1:9">
      <c r="A2176" s="27" t="str">
        <f t="shared" si="89"/>
        <v/>
      </c>
      <c r="G2176" s="36">
        <f t="shared" si="90"/>
        <v>0</v>
      </c>
      <c r="I2176" s="36" t="str">
        <f>IF(ISBLANK(C2176),"",VLOOKUP($C2176,Persediaan!$B$5:$Y$150,9,FALSE)*E2176)</f>
        <v/>
      </c>
    </row>
    <row r="2177" spans="1:9">
      <c r="A2177" s="27" t="str">
        <f t="shared" si="89"/>
        <v/>
      </c>
      <c r="G2177" s="36">
        <f t="shared" si="90"/>
        <v>0</v>
      </c>
      <c r="I2177" s="36" t="str">
        <f>IF(ISBLANK(C2177),"",VLOOKUP($C2177,Persediaan!$B$5:$Y$150,9,FALSE)*E2177)</f>
        <v/>
      </c>
    </row>
    <row r="2178" spans="1:9">
      <c r="A2178" s="27" t="str">
        <f t="shared" si="89"/>
        <v/>
      </c>
      <c r="G2178" s="36">
        <f t="shared" si="90"/>
        <v>0</v>
      </c>
      <c r="I2178" s="36" t="str">
        <f>IF(ISBLANK(C2178),"",VLOOKUP($C2178,Persediaan!$B$5:$Y$150,9,FALSE)*E2178)</f>
        <v/>
      </c>
    </row>
    <row r="2179" spans="1:9">
      <c r="A2179" s="27" t="str">
        <f t="shared" si="89"/>
        <v/>
      </c>
      <c r="G2179" s="36">
        <f t="shared" si="90"/>
        <v>0</v>
      </c>
      <c r="I2179" s="36" t="str">
        <f>IF(ISBLANK(C2179),"",VLOOKUP($C2179,Persediaan!$B$5:$Y$150,9,FALSE)*E2179)</f>
        <v/>
      </c>
    </row>
    <row r="2180" spans="1:9">
      <c r="A2180" s="27" t="str">
        <f t="shared" si="89"/>
        <v/>
      </c>
      <c r="G2180" s="36">
        <f t="shared" si="90"/>
        <v>0</v>
      </c>
      <c r="I2180" s="36" t="str">
        <f>IF(ISBLANK(C2180),"",VLOOKUP($C2180,Persediaan!$B$5:$Y$150,9,FALSE)*E2180)</f>
        <v/>
      </c>
    </row>
    <row r="2181" spans="1:9">
      <c r="A2181" s="27" t="str">
        <f t="shared" si="89"/>
        <v/>
      </c>
      <c r="G2181" s="36">
        <f t="shared" si="90"/>
        <v>0</v>
      </c>
      <c r="I2181" s="36" t="str">
        <f>IF(ISBLANK(C2181),"",VLOOKUP($C2181,Persediaan!$B$5:$Y$150,9,FALSE)*E2181)</f>
        <v/>
      </c>
    </row>
    <row r="2182" spans="1:9">
      <c r="A2182" s="27" t="str">
        <f t="shared" ref="A2182:A2245" si="91">IF(ISBLANK(B2182),"",A2181+1)</f>
        <v/>
      </c>
      <c r="G2182" s="36">
        <f t="shared" si="90"/>
        <v>0</v>
      </c>
      <c r="I2182" s="36" t="str">
        <f>IF(ISBLANK(C2182),"",VLOOKUP($C2182,Persediaan!$B$5:$Y$150,9,FALSE)*E2182)</f>
        <v/>
      </c>
    </row>
    <row r="2183" spans="1:9">
      <c r="A2183" s="27" t="str">
        <f t="shared" si="91"/>
        <v/>
      </c>
      <c r="G2183" s="36">
        <f t="shared" si="90"/>
        <v>0</v>
      </c>
      <c r="I2183" s="36" t="str">
        <f>IF(ISBLANK(C2183),"",VLOOKUP($C2183,Persediaan!$B$5:$Y$150,9,FALSE)*E2183)</f>
        <v/>
      </c>
    </row>
    <row r="2184" spans="1:9">
      <c r="A2184" s="27" t="str">
        <f t="shared" si="91"/>
        <v/>
      </c>
      <c r="G2184" s="36">
        <f t="shared" si="90"/>
        <v>0</v>
      </c>
      <c r="I2184" s="36" t="str">
        <f>IF(ISBLANK(C2184),"",VLOOKUP($C2184,Persediaan!$B$5:$Y$150,9,FALSE)*E2184)</f>
        <v/>
      </c>
    </row>
    <row r="2185" spans="1:9">
      <c r="A2185" s="27" t="str">
        <f t="shared" si="91"/>
        <v/>
      </c>
      <c r="G2185" s="36">
        <f t="shared" si="90"/>
        <v>0</v>
      </c>
      <c r="I2185" s="36" t="str">
        <f>IF(ISBLANK(C2185),"",VLOOKUP($C2185,Persediaan!$B$5:$Y$150,9,FALSE)*E2185)</f>
        <v/>
      </c>
    </row>
    <row r="2186" spans="1:9">
      <c r="A2186" s="27" t="str">
        <f t="shared" si="91"/>
        <v/>
      </c>
      <c r="G2186" s="36">
        <f t="shared" si="90"/>
        <v>0</v>
      </c>
      <c r="I2186" s="36" t="str">
        <f>IF(ISBLANK(C2186),"",VLOOKUP($C2186,Persediaan!$B$5:$Y$150,9,FALSE)*E2186)</f>
        <v/>
      </c>
    </row>
    <row r="2187" spans="1:9">
      <c r="A2187" s="27" t="str">
        <f t="shared" si="91"/>
        <v/>
      </c>
      <c r="G2187" s="36">
        <f t="shared" si="90"/>
        <v>0</v>
      </c>
      <c r="I2187" s="36" t="str">
        <f>IF(ISBLANK(C2187),"",VLOOKUP($C2187,Persediaan!$B$5:$Y$150,9,FALSE)*E2187)</f>
        <v/>
      </c>
    </row>
    <row r="2188" spans="1:9">
      <c r="A2188" s="27" t="str">
        <f t="shared" si="91"/>
        <v/>
      </c>
      <c r="G2188" s="36">
        <f t="shared" si="90"/>
        <v>0</v>
      </c>
      <c r="I2188" s="36" t="str">
        <f>IF(ISBLANK(C2188),"",VLOOKUP($C2188,Persediaan!$B$5:$Y$150,9,FALSE)*E2188)</f>
        <v/>
      </c>
    </row>
    <row r="2189" spans="1:9">
      <c r="A2189" s="27" t="str">
        <f t="shared" si="91"/>
        <v/>
      </c>
      <c r="G2189" s="36">
        <f t="shared" si="90"/>
        <v>0</v>
      </c>
      <c r="I2189" s="36" t="str">
        <f>IF(ISBLANK(C2189),"",VLOOKUP($C2189,Persediaan!$B$5:$Y$150,9,FALSE)*E2189)</f>
        <v/>
      </c>
    </row>
    <row r="2190" spans="1:9">
      <c r="A2190" s="27" t="str">
        <f t="shared" si="91"/>
        <v/>
      </c>
      <c r="G2190" s="36">
        <f t="shared" si="90"/>
        <v>0</v>
      </c>
      <c r="I2190" s="36" t="str">
        <f>IF(ISBLANK(C2190),"",VLOOKUP($C2190,Persediaan!$B$5:$Y$150,9,FALSE)*E2190)</f>
        <v/>
      </c>
    </row>
    <row r="2191" spans="1:9">
      <c r="A2191" s="27" t="str">
        <f t="shared" si="91"/>
        <v/>
      </c>
      <c r="G2191" s="36">
        <f t="shared" si="90"/>
        <v>0</v>
      </c>
      <c r="I2191" s="36" t="str">
        <f>IF(ISBLANK(C2191),"",VLOOKUP($C2191,Persediaan!$B$5:$Y$150,9,FALSE)*E2191)</f>
        <v/>
      </c>
    </row>
    <row r="2192" spans="1:9">
      <c r="A2192" s="27" t="str">
        <f t="shared" si="91"/>
        <v/>
      </c>
      <c r="G2192" s="36">
        <f t="shared" si="90"/>
        <v>0</v>
      </c>
      <c r="I2192" s="36" t="str">
        <f>IF(ISBLANK(C2192),"",VLOOKUP($C2192,Persediaan!$B$5:$Y$150,9,FALSE)*E2192)</f>
        <v/>
      </c>
    </row>
    <row r="2193" spans="1:9">
      <c r="A2193" s="27" t="str">
        <f t="shared" si="91"/>
        <v/>
      </c>
      <c r="G2193" s="36">
        <f t="shared" si="90"/>
        <v>0</v>
      </c>
      <c r="I2193" s="36" t="str">
        <f>IF(ISBLANK(C2193),"",VLOOKUP($C2193,Persediaan!$B$5:$Y$150,9,FALSE)*E2193)</f>
        <v/>
      </c>
    </row>
    <row r="2194" spans="1:9">
      <c r="A2194" s="27" t="str">
        <f t="shared" si="91"/>
        <v/>
      </c>
      <c r="G2194" s="36">
        <f t="shared" si="90"/>
        <v>0</v>
      </c>
      <c r="I2194" s="36" t="str">
        <f>IF(ISBLANK(C2194),"",VLOOKUP($C2194,Persediaan!$B$5:$Y$150,9,FALSE)*E2194)</f>
        <v/>
      </c>
    </row>
    <row r="2195" spans="1:9">
      <c r="A2195" s="27" t="str">
        <f t="shared" si="91"/>
        <v/>
      </c>
      <c r="G2195" s="36">
        <f t="shared" si="90"/>
        <v>0</v>
      </c>
      <c r="I2195" s="36" t="str">
        <f>IF(ISBLANK(C2195),"",VLOOKUP($C2195,Persediaan!$B$5:$Y$150,9,FALSE)*E2195)</f>
        <v/>
      </c>
    </row>
    <row r="2196" spans="1:9">
      <c r="A2196" s="27" t="str">
        <f t="shared" si="91"/>
        <v/>
      </c>
      <c r="G2196" s="36">
        <f t="shared" si="90"/>
        <v>0</v>
      </c>
      <c r="I2196" s="36" t="str">
        <f>IF(ISBLANK(C2196),"",VLOOKUP($C2196,Persediaan!$B$5:$Y$150,9,FALSE)*E2196)</f>
        <v/>
      </c>
    </row>
    <row r="2197" spans="1:9">
      <c r="A2197" s="27" t="str">
        <f t="shared" si="91"/>
        <v/>
      </c>
      <c r="G2197" s="36">
        <f t="shared" si="90"/>
        <v>0</v>
      </c>
      <c r="I2197" s="36" t="str">
        <f>IF(ISBLANK(C2197),"",VLOOKUP($C2197,Persediaan!$B$5:$Y$150,9,FALSE)*E2197)</f>
        <v/>
      </c>
    </row>
    <row r="2198" spans="1:9">
      <c r="A2198" s="27" t="str">
        <f t="shared" si="91"/>
        <v/>
      </c>
      <c r="G2198" s="36">
        <f t="shared" si="90"/>
        <v>0</v>
      </c>
      <c r="I2198" s="36" t="str">
        <f>IF(ISBLANK(C2198),"",VLOOKUP($C2198,Persediaan!$B$5:$Y$150,9,FALSE)*E2198)</f>
        <v/>
      </c>
    </row>
    <row r="2199" spans="1:9">
      <c r="A2199" s="27" t="str">
        <f t="shared" si="91"/>
        <v/>
      </c>
      <c r="G2199" s="36">
        <f t="shared" si="90"/>
        <v>0</v>
      </c>
      <c r="I2199" s="36" t="str">
        <f>IF(ISBLANK(C2199),"",VLOOKUP($C2199,Persediaan!$B$5:$Y$150,9,FALSE)*E2199)</f>
        <v/>
      </c>
    </row>
    <row r="2200" spans="1:9">
      <c r="A2200" s="27" t="str">
        <f t="shared" si="91"/>
        <v/>
      </c>
      <c r="G2200" s="36">
        <f t="shared" si="90"/>
        <v>0</v>
      </c>
      <c r="I2200" s="36" t="str">
        <f>IF(ISBLANK(C2200),"",VLOOKUP($C2200,Persediaan!$B$5:$Y$150,9,FALSE)*E2200)</f>
        <v/>
      </c>
    </row>
    <row r="2201" spans="1:9">
      <c r="A2201" s="27" t="str">
        <f t="shared" si="91"/>
        <v/>
      </c>
      <c r="G2201" s="36">
        <f t="shared" si="90"/>
        <v>0</v>
      </c>
      <c r="I2201" s="36" t="str">
        <f>IF(ISBLANK(C2201),"",VLOOKUP($C2201,Persediaan!$B$5:$Y$150,9,FALSE)*E2201)</f>
        <v/>
      </c>
    </row>
    <row r="2202" spans="1:9">
      <c r="A2202" s="27" t="str">
        <f t="shared" si="91"/>
        <v/>
      </c>
      <c r="G2202" s="36">
        <f t="shared" si="90"/>
        <v>0</v>
      </c>
      <c r="I2202" s="36" t="str">
        <f>IF(ISBLANK(C2202),"",VLOOKUP($C2202,Persediaan!$B$5:$Y$150,9,FALSE)*E2202)</f>
        <v/>
      </c>
    </row>
    <row r="2203" spans="1:9">
      <c r="A2203" s="27" t="str">
        <f t="shared" si="91"/>
        <v/>
      </c>
      <c r="G2203" s="36">
        <f t="shared" si="90"/>
        <v>0</v>
      </c>
      <c r="I2203" s="36" t="str">
        <f>IF(ISBLANK(C2203),"",VLOOKUP($C2203,Persediaan!$B$5:$Y$150,9,FALSE)*E2203)</f>
        <v/>
      </c>
    </row>
    <row r="2204" spans="1:9">
      <c r="A2204" s="27" t="str">
        <f t="shared" si="91"/>
        <v/>
      </c>
      <c r="G2204" s="36">
        <f t="shared" si="90"/>
        <v>0</v>
      </c>
      <c r="I2204" s="36" t="str">
        <f>IF(ISBLANK(C2204),"",VLOOKUP($C2204,Persediaan!$B$5:$Y$150,9,FALSE)*E2204)</f>
        <v/>
      </c>
    </row>
    <row r="2205" spans="1:9">
      <c r="A2205" s="27" t="str">
        <f t="shared" si="91"/>
        <v/>
      </c>
      <c r="G2205" s="36">
        <f t="shared" si="90"/>
        <v>0</v>
      </c>
      <c r="I2205" s="36" t="str">
        <f>IF(ISBLANK(C2205),"",VLOOKUP($C2205,Persediaan!$B$5:$Y$150,9,FALSE)*E2205)</f>
        <v/>
      </c>
    </row>
    <row r="2206" spans="1:9">
      <c r="A2206" s="27" t="str">
        <f t="shared" si="91"/>
        <v/>
      </c>
      <c r="G2206" s="36">
        <f t="shared" si="90"/>
        <v>0</v>
      </c>
      <c r="I2206" s="36" t="str">
        <f>IF(ISBLANK(C2206),"",VLOOKUP($C2206,Persediaan!$B$5:$Y$150,9,FALSE)*E2206)</f>
        <v/>
      </c>
    </row>
    <row r="2207" spans="1:9">
      <c r="A2207" s="27" t="str">
        <f t="shared" si="91"/>
        <v/>
      </c>
      <c r="G2207" s="36">
        <f t="shared" si="90"/>
        <v>0</v>
      </c>
      <c r="I2207" s="36" t="str">
        <f>IF(ISBLANK(C2207),"",VLOOKUP($C2207,Persediaan!$B$5:$Y$150,9,FALSE)*E2207)</f>
        <v/>
      </c>
    </row>
    <row r="2208" spans="1:9">
      <c r="A2208" s="27" t="str">
        <f t="shared" si="91"/>
        <v/>
      </c>
      <c r="G2208" s="36">
        <f t="shared" ref="G2208:G2271" si="92">E2208*F2208</f>
        <v>0</v>
      </c>
      <c r="I2208" s="36" t="str">
        <f>IF(ISBLANK(C2208),"",VLOOKUP($C2208,Persediaan!$B$5:$Y$150,9,FALSE)*E2208)</f>
        <v/>
      </c>
    </row>
    <row r="2209" spans="1:9">
      <c r="A2209" s="27" t="str">
        <f t="shared" si="91"/>
        <v/>
      </c>
      <c r="G2209" s="36">
        <f t="shared" si="92"/>
        <v>0</v>
      </c>
      <c r="I2209" s="36" t="str">
        <f>IF(ISBLANK(C2209),"",VLOOKUP($C2209,Persediaan!$B$5:$Y$150,9,FALSE)*E2209)</f>
        <v/>
      </c>
    </row>
    <row r="2210" spans="1:9">
      <c r="A2210" s="27" t="str">
        <f t="shared" si="91"/>
        <v/>
      </c>
      <c r="G2210" s="36">
        <f t="shared" si="92"/>
        <v>0</v>
      </c>
      <c r="I2210" s="36" t="str">
        <f>IF(ISBLANK(C2210),"",VLOOKUP($C2210,Persediaan!$B$5:$Y$150,9,FALSE)*E2210)</f>
        <v/>
      </c>
    </row>
    <row r="2211" spans="1:9">
      <c r="A2211" s="27" t="str">
        <f t="shared" si="91"/>
        <v/>
      </c>
      <c r="G2211" s="36">
        <f t="shared" si="92"/>
        <v>0</v>
      </c>
      <c r="I2211" s="36" t="str">
        <f>IF(ISBLANK(C2211),"",VLOOKUP($C2211,Persediaan!$B$5:$Y$150,9,FALSE)*E2211)</f>
        <v/>
      </c>
    </row>
    <row r="2212" spans="1:9">
      <c r="A2212" s="27" t="str">
        <f t="shared" si="91"/>
        <v/>
      </c>
      <c r="G2212" s="36">
        <f t="shared" si="92"/>
        <v>0</v>
      </c>
      <c r="I2212" s="36" t="str">
        <f>IF(ISBLANK(C2212),"",VLOOKUP($C2212,Persediaan!$B$5:$Y$150,9,FALSE)*E2212)</f>
        <v/>
      </c>
    </row>
    <row r="2213" spans="1:9">
      <c r="A2213" s="27" t="str">
        <f t="shared" si="91"/>
        <v/>
      </c>
      <c r="G2213" s="36">
        <f t="shared" si="92"/>
        <v>0</v>
      </c>
      <c r="I2213" s="36" t="str">
        <f>IF(ISBLANK(C2213),"",VLOOKUP($C2213,Persediaan!$B$5:$Y$150,9,FALSE)*E2213)</f>
        <v/>
      </c>
    </row>
    <row r="2214" spans="1:9">
      <c r="A2214" s="27" t="str">
        <f t="shared" si="91"/>
        <v/>
      </c>
      <c r="G2214" s="36">
        <f t="shared" si="92"/>
        <v>0</v>
      </c>
      <c r="I2214" s="36" t="str">
        <f>IF(ISBLANK(C2214),"",VLOOKUP($C2214,Persediaan!$B$5:$Y$150,9,FALSE)*E2214)</f>
        <v/>
      </c>
    </row>
    <row r="2215" spans="1:9">
      <c r="A2215" s="27" t="str">
        <f t="shared" si="91"/>
        <v/>
      </c>
      <c r="G2215" s="36">
        <f t="shared" si="92"/>
        <v>0</v>
      </c>
      <c r="I2215" s="36" t="str">
        <f>IF(ISBLANK(C2215),"",VLOOKUP($C2215,Persediaan!$B$5:$Y$150,9,FALSE)*E2215)</f>
        <v/>
      </c>
    </row>
    <row r="2216" spans="1:9">
      <c r="A2216" s="27" t="str">
        <f t="shared" si="91"/>
        <v/>
      </c>
      <c r="G2216" s="36">
        <f t="shared" si="92"/>
        <v>0</v>
      </c>
      <c r="I2216" s="36" t="str">
        <f>IF(ISBLANK(C2216),"",VLOOKUP($C2216,Persediaan!$B$5:$Y$150,9,FALSE)*E2216)</f>
        <v/>
      </c>
    </row>
    <row r="2217" spans="1:9">
      <c r="A2217" s="27" t="str">
        <f t="shared" si="91"/>
        <v/>
      </c>
      <c r="G2217" s="36">
        <f t="shared" si="92"/>
        <v>0</v>
      </c>
      <c r="I2217" s="36" t="str">
        <f>IF(ISBLANK(C2217),"",VLOOKUP($C2217,Persediaan!$B$5:$Y$150,9,FALSE)*E2217)</f>
        <v/>
      </c>
    </row>
    <row r="2218" spans="1:9">
      <c r="A2218" s="27" t="str">
        <f t="shared" si="91"/>
        <v/>
      </c>
      <c r="G2218" s="36">
        <f t="shared" si="92"/>
        <v>0</v>
      </c>
      <c r="I2218" s="36" t="str">
        <f>IF(ISBLANK(C2218),"",VLOOKUP($C2218,Persediaan!$B$5:$Y$150,9,FALSE)*E2218)</f>
        <v/>
      </c>
    </row>
    <row r="2219" spans="1:9">
      <c r="A2219" s="27" t="str">
        <f t="shared" si="91"/>
        <v/>
      </c>
      <c r="G2219" s="36">
        <f t="shared" si="92"/>
        <v>0</v>
      </c>
      <c r="I2219" s="36" t="str">
        <f>IF(ISBLANK(C2219),"",VLOOKUP($C2219,Persediaan!$B$5:$Y$150,9,FALSE)*E2219)</f>
        <v/>
      </c>
    </row>
    <row r="2220" spans="1:9">
      <c r="A2220" s="27" t="str">
        <f t="shared" si="91"/>
        <v/>
      </c>
      <c r="G2220" s="36">
        <f t="shared" si="92"/>
        <v>0</v>
      </c>
      <c r="I2220" s="36" t="str">
        <f>IF(ISBLANK(C2220),"",VLOOKUP($C2220,Persediaan!$B$5:$Y$150,9,FALSE)*E2220)</f>
        <v/>
      </c>
    </row>
    <row r="2221" spans="1:9">
      <c r="A2221" s="27" t="str">
        <f t="shared" si="91"/>
        <v/>
      </c>
      <c r="G2221" s="36">
        <f t="shared" si="92"/>
        <v>0</v>
      </c>
      <c r="I2221" s="36" t="str">
        <f>IF(ISBLANK(C2221),"",VLOOKUP($C2221,Persediaan!$B$5:$Y$150,9,FALSE)*E2221)</f>
        <v/>
      </c>
    </row>
    <row r="2222" spans="1:9">
      <c r="A2222" s="27" t="str">
        <f t="shared" si="91"/>
        <v/>
      </c>
      <c r="G2222" s="36">
        <f t="shared" si="92"/>
        <v>0</v>
      </c>
      <c r="I2222" s="36" t="str">
        <f>IF(ISBLANK(C2222),"",VLOOKUP($C2222,Persediaan!$B$5:$Y$150,9,FALSE)*E2222)</f>
        <v/>
      </c>
    </row>
    <row r="2223" spans="1:9">
      <c r="A2223" s="27" t="str">
        <f t="shared" si="91"/>
        <v/>
      </c>
      <c r="G2223" s="36">
        <f t="shared" si="92"/>
        <v>0</v>
      </c>
      <c r="I2223" s="36" t="str">
        <f>IF(ISBLANK(C2223),"",VLOOKUP($C2223,Persediaan!$B$5:$Y$150,9,FALSE)*E2223)</f>
        <v/>
      </c>
    </row>
    <row r="2224" spans="1:9">
      <c r="A2224" s="27" t="str">
        <f t="shared" si="91"/>
        <v/>
      </c>
      <c r="G2224" s="36">
        <f t="shared" si="92"/>
        <v>0</v>
      </c>
      <c r="I2224" s="36" t="str">
        <f>IF(ISBLANK(C2224),"",VLOOKUP($C2224,Persediaan!$B$5:$Y$150,9,FALSE)*E2224)</f>
        <v/>
      </c>
    </row>
    <row r="2225" spans="1:9">
      <c r="A2225" s="27" t="str">
        <f t="shared" si="91"/>
        <v/>
      </c>
      <c r="G2225" s="36">
        <f t="shared" si="92"/>
        <v>0</v>
      </c>
      <c r="I2225" s="36" t="str">
        <f>IF(ISBLANK(C2225),"",VLOOKUP($C2225,Persediaan!$B$5:$Y$150,9,FALSE)*E2225)</f>
        <v/>
      </c>
    </row>
    <row r="2226" spans="1:9">
      <c r="A2226" s="27" t="str">
        <f t="shared" si="91"/>
        <v/>
      </c>
      <c r="G2226" s="36">
        <f t="shared" si="92"/>
        <v>0</v>
      </c>
      <c r="I2226" s="36" t="str">
        <f>IF(ISBLANK(C2226),"",VLOOKUP($C2226,Persediaan!$B$5:$Y$150,9,FALSE)*E2226)</f>
        <v/>
      </c>
    </row>
    <row r="2227" spans="1:9">
      <c r="A2227" s="27" t="str">
        <f t="shared" si="91"/>
        <v/>
      </c>
      <c r="G2227" s="36">
        <f t="shared" si="92"/>
        <v>0</v>
      </c>
      <c r="I2227" s="36" t="str">
        <f>IF(ISBLANK(C2227),"",VLOOKUP($C2227,Persediaan!$B$5:$Y$150,9,FALSE)*E2227)</f>
        <v/>
      </c>
    </row>
    <row r="2228" spans="1:9">
      <c r="A2228" s="27" t="str">
        <f t="shared" si="91"/>
        <v/>
      </c>
      <c r="G2228" s="36">
        <f t="shared" si="92"/>
        <v>0</v>
      </c>
      <c r="I2228" s="36" t="str">
        <f>IF(ISBLANK(C2228),"",VLOOKUP($C2228,Persediaan!$B$5:$Y$150,9,FALSE)*E2228)</f>
        <v/>
      </c>
    </row>
    <row r="2229" spans="1:9">
      <c r="A2229" s="27" t="str">
        <f t="shared" si="91"/>
        <v/>
      </c>
      <c r="G2229" s="36">
        <f t="shared" si="92"/>
        <v>0</v>
      </c>
      <c r="I2229" s="36" t="str">
        <f>IF(ISBLANK(C2229),"",VLOOKUP($C2229,Persediaan!$B$5:$Y$150,9,FALSE)*E2229)</f>
        <v/>
      </c>
    </row>
    <row r="2230" spans="1:9">
      <c r="A2230" s="27" t="str">
        <f t="shared" si="91"/>
        <v/>
      </c>
      <c r="G2230" s="36">
        <f t="shared" si="92"/>
        <v>0</v>
      </c>
      <c r="I2230" s="36" t="str">
        <f>IF(ISBLANK(C2230),"",VLOOKUP($C2230,Persediaan!$B$5:$Y$150,9,FALSE)*E2230)</f>
        <v/>
      </c>
    </row>
    <row r="2231" spans="1:9">
      <c r="A2231" s="27" t="str">
        <f t="shared" si="91"/>
        <v/>
      </c>
      <c r="G2231" s="36">
        <f t="shared" si="92"/>
        <v>0</v>
      </c>
      <c r="I2231" s="36" t="str">
        <f>IF(ISBLANK(C2231),"",VLOOKUP($C2231,Persediaan!$B$5:$Y$150,9,FALSE)*E2231)</f>
        <v/>
      </c>
    </row>
    <row r="2232" spans="1:9">
      <c r="A2232" s="27" t="str">
        <f t="shared" si="91"/>
        <v/>
      </c>
      <c r="G2232" s="36">
        <f t="shared" si="92"/>
        <v>0</v>
      </c>
      <c r="I2232" s="36" t="str">
        <f>IF(ISBLANK(C2232),"",VLOOKUP($C2232,Persediaan!$B$5:$Y$150,9,FALSE)*E2232)</f>
        <v/>
      </c>
    </row>
    <row r="2233" spans="1:9">
      <c r="A2233" s="27" t="str">
        <f t="shared" si="91"/>
        <v/>
      </c>
      <c r="G2233" s="36">
        <f t="shared" si="92"/>
        <v>0</v>
      </c>
      <c r="I2233" s="36" t="str">
        <f>IF(ISBLANK(C2233),"",VLOOKUP($C2233,Persediaan!$B$5:$Y$150,9,FALSE)*E2233)</f>
        <v/>
      </c>
    </row>
    <row r="2234" spans="1:9">
      <c r="A2234" s="27" t="str">
        <f t="shared" si="91"/>
        <v/>
      </c>
      <c r="G2234" s="36">
        <f t="shared" si="92"/>
        <v>0</v>
      </c>
      <c r="I2234" s="36" t="str">
        <f>IF(ISBLANK(C2234),"",VLOOKUP($C2234,Persediaan!$B$5:$Y$150,9,FALSE)*E2234)</f>
        <v/>
      </c>
    </row>
    <row r="2235" spans="1:9">
      <c r="A2235" s="27" t="str">
        <f t="shared" si="91"/>
        <v/>
      </c>
      <c r="G2235" s="36">
        <f t="shared" si="92"/>
        <v>0</v>
      </c>
      <c r="I2235" s="36" t="str">
        <f>IF(ISBLANK(C2235),"",VLOOKUP($C2235,Persediaan!$B$5:$Y$150,9,FALSE)*E2235)</f>
        <v/>
      </c>
    </row>
    <row r="2236" spans="1:9">
      <c r="A2236" s="27" t="str">
        <f t="shared" si="91"/>
        <v/>
      </c>
      <c r="G2236" s="36">
        <f t="shared" si="92"/>
        <v>0</v>
      </c>
      <c r="I2236" s="36" t="str">
        <f>IF(ISBLANK(C2236),"",VLOOKUP($C2236,Persediaan!$B$5:$Y$150,9,FALSE)*E2236)</f>
        <v/>
      </c>
    </row>
    <row r="2237" spans="1:9">
      <c r="A2237" s="27" t="str">
        <f t="shared" si="91"/>
        <v/>
      </c>
      <c r="G2237" s="36">
        <f t="shared" si="92"/>
        <v>0</v>
      </c>
      <c r="I2237" s="36" t="str">
        <f>IF(ISBLANK(C2237),"",VLOOKUP($C2237,Persediaan!$B$5:$Y$150,9,FALSE)*E2237)</f>
        <v/>
      </c>
    </row>
    <row r="2238" spans="1:9">
      <c r="A2238" s="27" t="str">
        <f t="shared" si="91"/>
        <v/>
      </c>
      <c r="G2238" s="36">
        <f t="shared" si="92"/>
        <v>0</v>
      </c>
      <c r="I2238" s="36" t="str">
        <f>IF(ISBLANK(C2238),"",VLOOKUP($C2238,Persediaan!$B$5:$Y$150,9,FALSE)*E2238)</f>
        <v/>
      </c>
    </row>
    <row r="2239" spans="1:9">
      <c r="A2239" s="27" t="str">
        <f t="shared" si="91"/>
        <v/>
      </c>
      <c r="G2239" s="36">
        <f t="shared" si="92"/>
        <v>0</v>
      </c>
      <c r="I2239" s="36" t="str">
        <f>IF(ISBLANK(C2239),"",VLOOKUP($C2239,Persediaan!$B$5:$Y$150,9,FALSE)*E2239)</f>
        <v/>
      </c>
    </row>
    <row r="2240" spans="1:9">
      <c r="A2240" s="27" t="str">
        <f t="shared" si="91"/>
        <v/>
      </c>
      <c r="G2240" s="36">
        <f t="shared" si="92"/>
        <v>0</v>
      </c>
      <c r="I2240" s="36" t="str">
        <f>IF(ISBLANK(C2240),"",VLOOKUP($C2240,Persediaan!$B$5:$Y$150,9,FALSE)*E2240)</f>
        <v/>
      </c>
    </row>
    <row r="2241" spans="1:9">
      <c r="A2241" s="27" t="str">
        <f t="shared" si="91"/>
        <v/>
      </c>
      <c r="G2241" s="36">
        <f t="shared" si="92"/>
        <v>0</v>
      </c>
      <c r="I2241" s="36" t="str">
        <f>IF(ISBLANK(C2241),"",VLOOKUP($C2241,Persediaan!$B$5:$Y$150,9,FALSE)*E2241)</f>
        <v/>
      </c>
    </row>
    <row r="2242" spans="1:9">
      <c r="A2242" s="27" t="str">
        <f t="shared" si="91"/>
        <v/>
      </c>
      <c r="G2242" s="36">
        <f t="shared" si="92"/>
        <v>0</v>
      </c>
      <c r="I2242" s="36" t="str">
        <f>IF(ISBLANK(C2242),"",VLOOKUP($C2242,Persediaan!$B$5:$Y$150,9,FALSE)*E2242)</f>
        <v/>
      </c>
    </row>
    <row r="2243" spans="1:9">
      <c r="A2243" s="27" t="str">
        <f t="shared" si="91"/>
        <v/>
      </c>
      <c r="G2243" s="36">
        <f t="shared" si="92"/>
        <v>0</v>
      </c>
      <c r="I2243" s="36" t="str">
        <f>IF(ISBLANK(C2243),"",VLOOKUP($C2243,Persediaan!$B$5:$Y$150,9,FALSE)*E2243)</f>
        <v/>
      </c>
    </row>
    <row r="2244" spans="1:9">
      <c r="A2244" s="27" t="str">
        <f t="shared" si="91"/>
        <v/>
      </c>
      <c r="G2244" s="36">
        <f t="shared" si="92"/>
        <v>0</v>
      </c>
      <c r="I2244" s="36" t="str">
        <f>IF(ISBLANK(C2244),"",VLOOKUP($C2244,Persediaan!$B$5:$Y$150,9,FALSE)*E2244)</f>
        <v/>
      </c>
    </row>
    <row r="2245" spans="1:9">
      <c r="A2245" s="27" t="str">
        <f t="shared" si="91"/>
        <v/>
      </c>
      <c r="G2245" s="36">
        <f t="shared" si="92"/>
        <v>0</v>
      </c>
      <c r="I2245" s="36" t="str">
        <f>IF(ISBLANK(C2245),"",VLOOKUP($C2245,Persediaan!$B$5:$Y$150,9,FALSE)*E2245)</f>
        <v/>
      </c>
    </row>
    <row r="2246" spans="1:9">
      <c r="A2246" s="27" t="str">
        <f t="shared" ref="A2246:A2309" si="93">IF(ISBLANK(B2246),"",A2245+1)</f>
        <v/>
      </c>
      <c r="G2246" s="36">
        <f t="shared" si="92"/>
        <v>0</v>
      </c>
      <c r="I2246" s="36" t="str">
        <f>IF(ISBLANK(C2246),"",VLOOKUP($C2246,Persediaan!$B$5:$Y$150,9,FALSE)*E2246)</f>
        <v/>
      </c>
    </row>
    <row r="2247" spans="1:9">
      <c r="A2247" s="27" t="str">
        <f t="shared" si="93"/>
        <v/>
      </c>
      <c r="G2247" s="36">
        <f t="shared" si="92"/>
        <v>0</v>
      </c>
      <c r="I2247" s="36" t="str">
        <f>IF(ISBLANK(C2247),"",VLOOKUP($C2247,Persediaan!$B$5:$Y$150,9,FALSE)*E2247)</f>
        <v/>
      </c>
    </row>
    <row r="2248" spans="1:9">
      <c r="A2248" s="27" t="str">
        <f t="shared" si="93"/>
        <v/>
      </c>
      <c r="G2248" s="36">
        <f t="shared" si="92"/>
        <v>0</v>
      </c>
      <c r="I2248" s="36" t="str">
        <f>IF(ISBLANK(C2248),"",VLOOKUP($C2248,Persediaan!$B$5:$Y$150,9,FALSE)*E2248)</f>
        <v/>
      </c>
    </row>
    <row r="2249" spans="1:9">
      <c r="A2249" s="27" t="str">
        <f t="shared" si="93"/>
        <v/>
      </c>
      <c r="G2249" s="36">
        <f t="shared" si="92"/>
        <v>0</v>
      </c>
      <c r="I2249" s="36" t="str">
        <f>IF(ISBLANK(C2249),"",VLOOKUP($C2249,Persediaan!$B$5:$Y$150,9,FALSE)*E2249)</f>
        <v/>
      </c>
    </row>
    <row r="2250" spans="1:9">
      <c r="A2250" s="27" t="str">
        <f t="shared" si="93"/>
        <v/>
      </c>
      <c r="G2250" s="36">
        <f t="shared" si="92"/>
        <v>0</v>
      </c>
      <c r="I2250" s="36" t="str">
        <f>IF(ISBLANK(C2250),"",VLOOKUP($C2250,Persediaan!$B$5:$Y$150,9,FALSE)*E2250)</f>
        <v/>
      </c>
    </row>
    <row r="2251" spans="1:9">
      <c r="A2251" s="27" t="str">
        <f t="shared" si="93"/>
        <v/>
      </c>
      <c r="G2251" s="36">
        <f t="shared" si="92"/>
        <v>0</v>
      </c>
      <c r="I2251" s="36" t="str">
        <f>IF(ISBLANK(C2251),"",VLOOKUP($C2251,Persediaan!$B$5:$Y$150,9,FALSE)*E2251)</f>
        <v/>
      </c>
    </row>
    <row r="2252" spans="1:9">
      <c r="A2252" s="27" t="str">
        <f t="shared" si="93"/>
        <v/>
      </c>
      <c r="G2252" s="36">
        <f t="shared" si="92"/>
        <v>0</v>
      </c>
      <c r="I2252" s="36" t="str">
        <f>IF(ISBLANK(C2252),"",VLOOKUP($C2252,Persediaan!$B$5:$Y$150,9,FALSE)*E2252)</f>
        <v/>
      </c>
    </row>
    <row r="2253" spans="1:9">
      <c r="A2253" s="27" t="str">
        <f t="shared" si="93"/>
        <v/>
      </c>
      <c r="G2253" s="36">
        <f t="shared" si="92"/>
        <v>0</v>
      </c>
      <c r="I2253" s="36" t="str">
        <f>IF(ISBLANK(C2253),"",VLOOKUP($C2253,Persediaan!$B$5:$Y$150,9,FALSE)*E2253)</f>
        <v/>
      </c>
    </row>
    <row r="2254" spans="1:9">
      <c r="A2254" s="27" t="str">
        <f t="shared" si="93"/>
        <v/>
      </c>
      <c r="G2254" s="36">
        <f t="shared" si="92"/>
        <v>0</v>
      </c>
      <c r="I2254" s="36" t="str">
        <f>IF(ISBLANK(C2254),"",VLOOKUP($C2254,Persediaan!$B$5:$Y$150,9,FALSE)*E2254)</f>
        <v/>
      </c>
    </row>
    <row r="2255" spans="1:9">
      <c r="A2255" s="27" t="str">
        <f t="shared" si="93"/>
        <v/>
      </c>
      <c r="G2255" s="36">
        <f t="shared" si="92"/>
        <v>0</v>
      </c>
      <c r="I2255" s="36" t="str">
        <f>IF(ISBLANK(C2255),"",VLOOKUP($C2255,Persediaan!$B$5:$Y$150,9,FALSE)*E2255)</f>
        <v/>
      </c>
    </row>
    <row r="2256" spans="1:9">
      <c r="A2256" s="27" t="str">
        <f t="shared" si="93"/>
        <v/>
      </c>
      <c r="G2256" s="36">
        <f t="shared" si="92"/>
        <v>0</v>
      </c>
      <c r="I2256" s="36" t="str">
        <f>IF(ISBLANK(C2256),"",VLOOKUP($C2256,Persediaan!$B$5:$Y$150,9,FALSE)*E2256)</f>
        <v/>
      </c>
    </row>
    <row r="2257" spans="1:9">
      <c r="A2257" s="27" t="str">
        <f t="shared" si="93"/>
        <v/>
      </c>
      <c r="G2257" s="36">
        <f t="shared" si="92"/>
        <v>0</v>
      </c>
      <c r="I2257" s="36" t="str">
        <f>IF(ISBLANK(C2257),"",VLOOKUP($C2257,Persediaan!$B$5:$Y$150,9,FALSE)*E2257)</f>
        <v/>
      </c>
    </row>
    <row r="2258" spans="1:9">
      <c r="A2258" s="27" t="str">
        <f t="shared" si="93"/>
        <v/>
      </c>
      <c r="G2258" s="36">
        <f t="shared" si="92"/>
        <v>0</v>
      </c>
      <c r="I2258" s="36" t="str">
        <f>IF(ISBLANK(C2258),"",VLOOKUP($C2258,Persediaan!$B$5:$Y$150,9,FALSE)*E2258)</f>
        <v/>
      </c>
    </row>
    <row r="2259" spans="1:9">
      <c r="A2259" s="27" t="str">
        <f t="shared" si="93"/>
        <v/>
      </c>
      <c r="G2259" s="36">
        <f t="shared" si="92"/>
        <v>0</v>
      </c>
      <c r="I2259" s="36" t="str">
        <f>IF(ISBLANK(C2259),"",VLOOKUP($C2259,Persediaan!$B$5:$Y$150,9,FALSE)*E2259)</f>
        <v/>
      </c>
    </row>
    <row r="2260" spans="1:9">
      <c r="A2260" s="27" t="str">
        <f t="shared" si="93"/>
        <v/>
      </c>
      <c r="G2260" s="36">
        <f t="shared" si="92"/>
        <v>0</v>
      </c>
      <c r="I2260" s="36" t="str">
        <f>IF(ISBLANK(C2260),"",VLOOKUP($C2260,Persediaan!$B$5:$Y$150,9,FALSE)*E2260)</f>
        <v/>
      </c>
    </row>
    <row r="2261" spans="1:9">
      <c r="A2261" s="27" t="str">
        <f t="shared" si="93"/>
        <v/>
      </c>
      <c r="G2261" s="36">
        <f t="shared" si="92"/>
        <v>0</v>
      </c>
      <c r="I2261" s="36" t="str">
        <f>IF(ISBLANK(C2261),"",VLOOKUP($C2261,Persediaan!$B$5:$Y$150,9,FALSE)*E2261)</f>
        <v/>
      </c>
    </row>
    <row r="2262" spans="1:9">
      <c r="A2262" s="27" t="str">
        <f t="shared" si="93"/>
        <v/>
      </c>
      <c r="G2262" s="36">
        <f t="shared" si="92"/>
        <v>0</v>
      </c>
      <c r="I2262" s="36" t="str">
        <f>IF(ISBLANK(C2262),"",VLOOKUP($C2262,Persediaan!$B$5:$Y$150,9,FALSE)*E2262)</f>
        <v/>
      </c>
    </row>
    <row r="2263" spans="1:9">
      <c r="A2263" s="27" t="str">
        <f t="shared" si="93"/>
        <v/>
      </c>
      <c r="G2263" s="36">
        <f t="shared" si="92"/>
        <v>0</v>
      </c>
      <c r="I2263" s="36" t="str">
        <f>IF(ISBLANK(C2263),"",VLOOKUP($C2263,Persediaan!$B$5:$Y$150,9,FALSE)*E2263)</f>
        <v/>
      </c>
    </row>
    <row r="2264" spans="1:9">
      <c r="A2264" s="27" t="str">
        <f t="shared" si="93"/>
        <v/>
      </c>
      <c r="G2264" s="36">
        <f t="shared" si="92"/>
        <v>0</v>
      </c>
      <c r="I2264" s="36" t="str">
        <f>IF(ISBLANK(C2264),"",VLOOKUP($C2264,Persediaan!$B$5:$Y$150,9,FALSE)*E2264)</f>
        <v/>
      </c>
    </row>
    <row r="2265" spans="1:9">
      <c r="A2265" s="27" t="str">
        <f t="shared" si="93"/>
        <v/>
      </c>
      <c r="G2265" s="36">
        <f t="shared" si="92"/>
        <v>0</v>
      </c>
      <c r="I2265" s="36" t="str">
        <f>IF(ISBLANK(C2265),"",VLOOKUP($C2265,Persediaan!$B$5:$Y$150,9,FALSE)*E2265)</f>
        <v/>
      </c>
    </row>
    <row r="2266" spans="1:9">
      <c r="A2266" s="27" t="str">
        <f t="shared" si="93"/>
        <v/>
      </c>
      <c r="G2266" s="36">
        <f t="shared" si="92"/>
        <v>0</v>
      </c>
      <c r="I2266" s="36" t="str">
        <f>IF(ISBLANK(C2266),"",VLOOKUP($C2266,Persediaan!$B$5:$Y$150,9,FALSE)*E2266)</f>
        <v/>
      </c>
    </row>
    <row r="2267" spans="1:9">
      <c r="A2267" s="27" t="str">
        <f t="shared" si="93"/>
        <v/>
      </c>
      <c r="G2267" s="36">
        <f t="shared" si="92"/>
        <v>0</v>
      </c>
      <c r="I2267" s="36" t="str">
        <f>IF(ISBLANK(C2267),"",VLOOKUP($C2267,Persediaan!$B$5:$Y$150,9,FALSE)*E2267)</f>
        <v/>
      </c>
    </row>
    <row r="2268" spans="1:9">
      <c r="A2268" s="27" t="str">
        <f t="shared" si="93"/>
        <v/>
      </c>
      <c r="G2268" s="36">
        <f t="shared" si="92"/>
        <v>0</v>
      </c>
      <c r="I2268" s="36" t="str">
        <f>IF(ISBLANK(C2268),"",VLOOKUP($C2268,Persediaan!$B$5:$Y$150,9,FALSE)*E2268)</f>
        <v/>
      </c>
    </row>
    <row r="2269" spans="1:9">
      <c r="A2269" s="27" t="str">
        <f t="shared" si="93"/>
        <v/>
      </c>
      <c r="G2269" s="36">
        <f t="shared" si="92"/>
        <v>0</v>
      </c>
      <c r="I2269" s="36" t="str">
        <f>IF(ISBLANK(C2269),"",VLOOKUP($C2269,Persediaan!$B$5:$Y$150,9,FALSE)*E2269)</f>
        <v/>
      </c>
    </row>
    <row r="2270" spans="1:9">
      <c r="A2270" s="27" t="str">
        <f t="shared" si="93"/>
        <v/>
      </c>
      <c r="G2270" s="36">
        <f t="shared" si="92"/>
        <v>0</v>
      </c>
      <c r="I2270" s="36" t="str">
        <f>IF(ISBLANK(C2270),"",VLOOKUP($C2270,Persediaan!$B$5:$Y$150,9,FALSE)*E2270)</f>
        <v/>
      </c>
    </row>
    <row r="2271" spans="1:9">
      <c r="A2271" s="27" t="str">
        <f t="shared" si="93"/>
        <v/>
      </c>
      <c r="G2271" s="36">
        <f t="shared" si="92"/>
        <v>0</v>
      </c>
      <c r="I2271" s="36" t="str">
        <f>IF(ISBLANK(C2271),"",VLOOKUP($C2271,Persediaan!$B$5:$Y$150,9,FALSE)*E2271)</f>
        <v/>
      </c>
    </row>
    <row r="2272" spans="1:9">
      <c r="A2272" s="27" t="str">
        <f t="shared" si="93"/>
        <v/>
      </c>
      <c r="G2272" s="36">
        <f t="shared" ref="G2272:G2335" si="94">E2272*F2272</f>
        <v>0</v>
      </c>
      <c r="I2272" s="36" t="str">
        <f>IF(ISBLANK(C2272),"",VLOOKUP($C2272,Persediaan!$B$5:$Y$150,9,FALSE)*E2272)</f>
        <v/>
      </c>
    </row>
    <row r="2273" spans="1:9">
      <c r="A2273" s="27" t="str">
        <f t="shared" si="93"/>
        <v/>
      </c>
      <c r="G2273" s="36">
        <f t="shared" si="94"/>
        <v>0</v>
      </c>
      <c r="I2273" s="36" t="str">
        <f>IF(ISBLANK(C2273),"",VLOOKUP($C2273,Persediaan!$B$5:$Y$150,9,FALSE)*E2273)</f>
        <v/>
      </c>
    </row>
    <row r="2274" spans="1:9">
      <c r="A2274" s="27" t="str">
        <f t="shared" si="93"/>
        <v/>
      </c>
      <c r="G2274" s="36">
        <f t="shared" si="94"/>
        <v>0</v>
      </c>
      <c r="I2274" s="36" t="str">
        <f>IF(ISBLANK(C2274),"",VLOOKUP($C2274,Persediaan!$B$5:$Y$150,9,FALSE)*E2274)</f>
        <v/>
      </c>
    </row>
    <row r="2275" spans="1:9">
      <c r="A2275" s="27" t="str">
        <f t="shared" si="93"/>
        <v/>
      </c>
      <c r="G2275" s="36">
        <f t="shared" si="94"/>
        <v>0</v>
      </c>
      <c r="I2275" s="36" t="str">
        <f>IF(ISBLANK(C2275),"",VLOOKUP($C2275,Persediaan!$B$5:$Y$150,9,FALSE)*E2275)</f>
        <v/>
      </c>
    </row>
    <row r="2276" spans="1:9">
      <c r="A2276" s="27" t="str">
        <f t="shared" si="93"/>
        <v/>
      </c>
      <c r="G2276" s="36">
        <f t="shared" si="94"/>
        <v>0</v>
      </c>
      <c r="I2276" s="36" t="str">
        <f>IF(ISBLANK(C2276),"",VLOOKUP($C2276,Persediaan!$B$5:$Y$150,9,FALSE)*E2276)</f>
        <v/>
      </c>
    </row>
    <row r="2277" spans="1:9">
      <c r="A2277" s="27" t="str">
        <f t="shared" si="93"/>
        <v/>
      </c>
      <c r="G2277" s="36">
        <f t="shared" si="94"/>
        <v>0</v>
      </c>
      <c r="I2277" s="36" t="str">
        <f>IF(ISBLANK(C2277),"",VLOOKUP($C2277,Persediaan!$B$5:$Y$150,9,FALSE)*E2277)</f>
        <v/>
      </c>
    </row>
    <row r="2278" spans="1:9">
      <c r="A2278" s="27" t="str">
        <f t="shared" si="93"/>
        <v/>
      </c>
      <c r="G2278" s="36">
        <f t="shared" si="94"/>
        <v>0</v>
      </c>
      <c r="I2278" s="36" t="str">
        <f>IF(ISBLANK(C2278),"",VLOOKUP($C2278,Persediaan!$B$5:$Y$150,9,FALSE)*E2278)</f>
        <v/>
      </c>
    </row>
    <row r="2279" spans="1:9">
      <c r="A2279" s="27" t="str">
        <f t="shared" si="93"/>
        <v/>
      </c>
      <c r="G2279" s="36">
        <f t="shared" si="94"/>
        <v>0</v>
      </c>
      <c r="I2279" s="36" t="str">
        <f>IF(ISBLANK(C2279),"",VLOOKUP($C2279,Persediaan!$B$5:$Y$150,9,FALSE)*E2279)</f>
        <v/>
      </c>
    </row>
    <row r="2280" spans="1:9">
      <c r="A2280" s="27" t="str">
        <f t="shared" si="93"/>
        <v/>
      </c>
      <c r="G2280" s="36">
        <f t="shared" si="94"/>
        <v>0</v>
      </c>
      <c r="I2280" s="36" t="str">
        <f>IF(ISBLANK(C2280),"",VLOOKUP($C2280,Persediaan!$B$5:$Y$150,9,FALSE)*E2280)</f>
        <v/>
      </c>
    </row>
    <row r="2281" spans="1:9">
      <c r="A2281" s="27" t="str">
        <f t="shared" si="93"/>
        <v/>
      </c>
      <c r="G2281" s="36">
        <f t="shared" si="94"/>
        <v>0</v>
      </c>
      <c r="I2281" s="36" t="str">
        <f>IF(ISBLANK(C2281),"",VLOOKUP($C2281,Persediaan!$B$5:$Y$150,9,FALSE)*E2281)</f>
        <v/>
      </c>
    </row>
    <row r="2282" spans="1:9">
      <c r="A2282" s="27" t="str">
        <f t="shared" si="93"/>
        <v/>
      </c>
      <c r="G2282" s="36">
        <f t="shared" si="94"/>
        <v>0</v>
      </c>
      <c r="I2282" s="36" t="str">
        <f>IF(ISBLANK(C2282),"",VLOOKUP($C2282,Persediaan!$B$5:$Y$150,9,FALSE)*E2282)</f>
        <v/>
      </c>
    </row>
    <row r="2283" spans="1:9">
      <c r="A2283" s="27" t="str">
        <f t="shared" si="93"/>
        <v/>
      </c>
      <c r="G2283" s="36">
        <f t="shared" si="94"/>
        <v>0</v>
      </c>
      <c r="I2283" s="36" t="str">
        <f>IF(ISBLANK(C2283),"",VLOOKUP($C2283,Persediaan!$B$5:$Y$150,9,FALSE)*E2283)</f>
        <v/>
      </c>
    </row>
    <row r="2284" spans="1:9">
      <c r="A2284" s="27" t="str">
        <f t="shared" si="93"/>
        <v/>
      </c>
      <c r="G2284" s="36">
        <f t="shared" si="94"/>
        <v>0</v>
      </c>
      <c r="I2284" s="36" t="str">
        <f>IF(ISBLANK(C2284),"",VLOOKUP($C2284,Persediaan!$B$5:$Y$150,9,FALSE)*E2284)</f>
        <v/>
      </c>
    </row>
    <row r="2285" spans="1:9">
      <c r="A2285" s="27" t="str">
        <f t="shared" si="93"/>
        <v/>
      </c>
      <c r="G2285" s="36">
        <f t="shared" si="94"/>
        <v>0</v>
      </c>
      <c r="I2285" s="36" t="str">
        <f>IF(ISBLANK(C2285),"",VLOOKUP($C2285,Persediaan!$B$5:$Y$150,9,FALSE)*E2285)</f>
        <v/>
      </c>
    </row>
    <row r="2286" spans="1:9">
      <c r="A2286" s="27" t="str">
        <f t="shared" si="93"/>
        <v/>
      </c>
      <c r="G2286" s="36">
        <f t="shared" si="94"/>
        <v>0</v>
      </c>
      <c r="I2286" s="36" t="str">
        <f>IF(ISBLANK(C2286),"",VLOOKUP($C2286,Persediaan!$B$5:$Y$150,9,FALSE)*E2286)</f>
        <v/>
      </c>
    </row>
    <row r="2287" spans="1:9">
      <c r="A2287" s="27" t="str">
        <f t="shared" si="93"/>
        <v/>
      </c>
      <c r="G2287" s="36">
        <f t="shared" si="94"/>
        <v>0</v>
      </c>
      <c r="I2287" s="36" t="str">
        <f>IF(ISBLANK(C2287),"",VLOOKUP($C2287,Persediaan!$B$5:$Y$150,9,FALSE)*E2287)</f>
        <v/>
      </c>
    </row>
    <row r="2288" spans="1:9">
      <c r="A2288" s="27" t="str">
        <f t="shared" si="93"/>
        <v/>
      </c>
      <c r="G2288" s="36">
        <f t="shared" si="94"/>
        <v>0</v>
      </c>
      <c r="I2288" s="36" t="str">
        <f>IF(ISBLANK(C2288),"",VLOOKUP($C2288,Persediaan!$B$5:$Y$150,9,FALSE)*E2288)</f>
        <v/>
      </c>
    </row>
    <row r="2289" spans="1:9">
      <c r="A2289" s="27" t="str">
        <f t="shared" si="93"/>
        <v/>
      </c>
      <c r="G2289" s="36">
        <f t="shared" si="94"/>
        <v>0</v>
      </c>
      <c r="I2289" s="36" t="str">
        <f>IF(ISBLANK(C2289),"",VLOOKUP($C2289,Persediaan!$B$5:$Y$150,9,FALSE)*E2289)</f>
        <v/>
      </c>
    </row>
    <row r="2290" spans="1:9">
      <c r="A2290" s="27" t="str">
        <f t="shared" si="93"/>
        <v/>
      </c>
      <c r="G2290" s="36">
        <f t="shared" si="94"/>
        <v>0</v>
      </c>
      <c r="I2290" s="36" t="str">
        <f>IF(ISBLANK(C2290),"",VLOOKUP($C2290,Persediaan!$B$5:$Y$150,9,FALSE)*E2290)</f>
        <v/>
      </c>
    </row>
    <row r="2291" spans="1:9">
      <c r="A2291" s="27" t="str">
        <f t="shared" si="93"/>
        <v/>
      </c>
      <c r="G2291" s="36">
        <f t="shared" si="94"/>
        <v>0</v>
      </c>
      <c r="I2291" s="36" t="str">
        <f>IF(ISBLANK(C2291),"",VLOOKUP($C2291,Persediaan!$B$5:$Y$150,9,FALSE)*E2291)</f>
        <v/>
      </c>
    </row>
    <row r="2292" spans="1:9">
      <c r="A2292" s="27" t="str">
        <f t="shared" si="93"/>
        <v/>
      </c>
      <c r="G2292" s="36">
        <f t="shared" si="94"/>
        <v>0</v>
      </c>
      <c r="I2292" s="36" t="str">
        <f>IF(ISBLANK(C2292),"",VLOOKUP($C2292,Persediaan!$B$5:$Y$150,9,FALSE)*E2292)</f>
        <v/>
      </c>
    </row>
    <row r="2293" spans="1:9">
      <c r="A2293" s="27" t="str">
        <f t="shared" si="93"/>
        <v/>
      </c>
      <c r="G2293" s="36">
        <f t="shared" si="94"/>
        <v>0</v>
      </c>
      <c r="I2293" s="36" t="str">
        <f>IF(ISBLANK(C2293),"",VLOOKUP($C2293,Persediaan!$B$5:$Y$150,9,FALSE)*E2293)</f>
        <v/>
      </c>
    </row>
    <row r="2294" spans="1:9">
      <c r="A2294" s="27" t="str">
        <f t="shared" si="93"/>
        <v/>
      </c>
      <c r="G2294" s="36">
        <f t="shared" si="94"/>
        <v>0</v>
      </c>
      <c r="I2294" s="36" t="str">
        <f>IF(ISBLANK(C2294),"",VLOOKUP($C2294,Persediaan!$B$5:$Y$150,9,FALSE)*E2294)</f>
        <v/>
      </c>
    </row>
    <row r="2295" spans="1:9">
      <c r="A2295" s="27" t="str">
        <f t="shared" si="93"/>
        <v/>
      </c>
      <c r="G2295" s="36">
        <f t="shared" si="94"/>
        <v>0</v>
      </c>
      <c r="I2295" s="36" t="str">
        <f>IF(ISBLANK(C2295),"",VLOOKUP($C2295,Persediaan!$B$5:$Y$150,9,FALSE)*E2295)</f>
        <v/>
      </c>
    </row>
    <row r="2296" spans="1:9">
      <c r="A2296" s="27" t="str">
        <f t="shared" si="93"/>
        <v/>
      </c>
      <c r="G2296" s="36">
        <f t="shared" si="94"/>
        <v>0</v>
      </c>
      <c r="I2296" s="36" t="str">
        <f>IF(ISBLANK(C2296),"",VLOOKUP($C2296,Persediaan!$B$5:$Y$150,9,FALSE)*E2296)</f>
        <v/>
      </c>
    </row>
    <row r="2297" spans="1:9">
      <c r="A2297" s="27" t="str">
        <f t="shared" si="93"/>
        <v/>
      </c>
      <c r="G2297" s="36">
        <f t="shared" si="94"/>
        <v>0</v>
      </c>
      <c r="I2297" s="36" t="str">
        <f>IF(ISBLANK(C2297),"",VLOOKUP($C2297,Persediaan!$B$5:$Y$150,9,FALSE)*E2297)</f>
        <v/>
      </c>
    </row>
    <row r="2298" spans="1:9">
      <c r="A2298" s="27" t="str">
        <f t="shared" si="93"/>
        <v/>
      </c>
      <c r="G2298" s="36">
        <f t="shared" si="94"/>
        <v>0</v>
      </c>
      <c r="I2298" s="36" t="str">
        <f>IF(ISBLANK(C2298),"",VLOOKUP($C2298,Persediaan!$B$5:$Y$150,9,FALSE)*E2298)</f>
        <v/>
      </c>
    </row>
    <row r="2299" spans="1:9">
      <c r="A2299" s="27" t="str">
        <f t="shared" si="93"/>
        <v/>
      </c>
      <c r="G2299" s="36">
        <f t="shared" si="94"/>
        <v>0</v>
      </c>
      <c r="I2299" s="36" t="str">
        <f>IF(ISBLANK(C2299),"",VLOOKUP($C2299,Persediaan!$B$5:$Y$150,9,FALSE)*E2299)</f>
        <v/>
      </c>
    </row>
    <row r="2300" spans="1:9">
      <c r="A2300" s="27" t="str">
        <f t="shared" si="93"/>
        <v/>
      </c>
      <c r="G2300" s="36">
        <f t="shared" si="94"/>
        <v>0</v>
      </c>
      <c r="I2300" s="36" t="str">
        <f>IF(ISBLANK(C2300),"",VLOOKUP($C2300,Persediaan!$B$5:$Y$150,9,FALSE)*E2300)</f>
        <v/>
      </c>
    </row>
    <row r="2301" spans="1:9">
      <c r="A2301" s="27" t="str">
        <f t="shared" si="93"/>
        <v/>
      </c>
      <c r="G2301" s="36">
        <f t="shared" si="94"/>
        <v>0</v>
      </c>
      <c r="I2301" s="36" t="str">
        <f>IF(ISBLANK(C2301),"",VLOOKUP($C2301,Persediaan!$B$5:$Y$150,9,FALSE)*E2301)</f>
        <v/>
      </c>
    </row>
    <row r="2302" spans="1:9">
      <c r="A2302" s="27" t="str">
        <f t="shared" si="93"/>
        <v/>
      </c>
      <c r="G2302" s="36">
        <f t="shared" si="94"/>
        <v>0</v>
      </c>
      <c r="I2302" s="36" t="str">
        <f>IF(ISBLANK(C2302),"",VLOOKUP($C2302,Persediaan!$B$5:$Y$150,9,FALSE)*E2302)</f>
        <v/>
      </c>
    </row>
    <row r="2303" spans="1:9">
      <c r="A2303" s="27" t="str">
        <f t="shared" si="93"/>
        <v/>
      </c>
      <c r="G2303" s="36">
        <f t="shared" si="94"/>
        <v>0</v>
      </c>
      <c r="I2303" s="36" t="str">
        <f>IF(ISBLANK(C2303),"",VLOOKUP($C2303,Persediaan!$B$5:$Y$150,9,FALSE)*E2303)</f>
        <v/>
      </c>
    </row>
    <row r="2304" spans="1:9">
      <c r="A2304" s="27" t="str">
        <f t="shared" si="93"/>
        <v/>
      </c>
      <c r="G2304" s="36">
        <f t="shared" si="94"/>
        <v>0</v>
      </c>
      <c r="I2304" s="36" t="str">
        <f>IF(ISBLANK(C2304),"",VLOOKUP($C2304,Persediaan!$B$5:$Y$150,9,FALSE)*E2304)</f>
        <v/>
      </c>
    </row>
    <row r="2305" spans="1:9">
      <c r="A2305" s="27" t="str">
        <f t="shared" si="93"/>
        <v/>
      </c>
      <c r="G2305" s="36">
        <f t="shared" si="94"/>
        <v>0</v>
      </c>
      <c r="I2305" s="36" t="str">
        <f>IF(ISBLANK(C2305),"",VLOOKUP($C2305,Persediaan!$B$5:$Y$150,9,FALSE)*E2305)</f>
        <v/>
      </c>
    </row>
    <row r="2306" spans="1:9">
      <c r="A2306" s="27" t="str">
        <f t="shared" si="93"/>
        <v/>
      </c>
      <c r="G2306" s="36">
        <f t="shared" si="94"/>
        <v>0</v>
      </c>
      <c r="I2306" s="36" t="str">
        <f>IF(ISBLANK(C2306),"",VLOOKUP($C2306,Persediaan!$B$5:$Y$150,9,FALSE)*E2306)</f>
        <v/>
      </c>
    </row>
    <row r="2307" spans="1:9">
      <c r="A2307" s="27" t="str">
        <f t="shared" si="93"/>
        <v/>
      </c>
      <c r="G2307" s="36">
        <f t="shared" si="94"/>
        <v>0</v>
      </c>
      <c r="I2307" s="36" t="str">
        <f>IF(ISBLANK(C2307),"",VLOOKUP($C2307,Persediaan!$B$5:$Y$150,9,FALSE)*E2307)</f>
        <v/>
      </c>
    </row>
    <row r="2308" spans="1:9">
      <c r="A2308" s="27" t="str">
        <f t="shared" si="93"/>
        <v/>
      </c>
      <c r="G2308" s="36">
        <f t="shared" si="94"/>
        <v>0</v>
      </c>
      <c r="I2308" s="36" t="str">
        <f>IF(ISBLANK(C2308),"",VLOOKUP($C2308,Persediaan!$B$5:$Y$150,9,FALSE)*E2308)</f>
        <v/>
      </c>
    </row>
    <row r="2309" spans="1:9">
      <c r="A2309" s="27" t="str">
        <f t="shared" si="93"/>
        <v/>
      </c>
      <c r="G2309" s="36">
        <f t="shared" si="94"/>
        <v>0</v>
      </c>
      <c r="I2309" s="36" t="str">
        <f>IF(ISBLANK(C2309),"",VLOOKUP($C2309,Persediaan!$B$5:$Y$150,9,FALSE)*E2309)</f>
        <v/>
      </c>
    </row>
    <row r="2310" spans="1:9">
      <c r="A2310" s="27" t="str">
        <f t="shared" ref="A2310:A2373" si="95">IF(ISBLANK(B2310),"",A2309+1)</f>
        <v/>
      </c>
      <c r="G2310" s="36">
        <f t="shared" si="94"/>
        <v>0</v>
      </c>
      <c r="I2310" s="36" t="str">
        <f>IF(ISBLANK(C2310),"",VLOOKUP($C2310,Persediaan!$B$5:$Y$150,9,FALSE)*E2310)</f>
        <v/>
      </c>
    </row>
    <row r="2311" spans="1:9">
      <c r="A2311" s="27" t="str">
        <f t="shared" si="95"/>
        <v/>
      </c>
      <c r="G2311" s="36">
        <f t="shared" si="94"/>
        <v>0</v>
      </c>
      <c r="I2311" s="36" t="str">
        <f>IF(ISBLANK(C2311),"",VLOOKUP($C2311,Persediaan!$B$5:$Y$150,9,FALSE)*E2311)</f>
        <v/>
      </c>
    </row>
    <row r="2312" spans="1:9">
      <c r="A2312" s="27" t="str">
        <f t="shared" si="95"/>
        <v/>
      </c>
      <c r="G2312" s="36">
        <f t="shared" si="94"/>
        <v>0</v>
      </c>
      <c r="I2312" s="36" t="str">
        <f>IF(ISBLANK(C2312),"",VLOOKUP($C2312,Persediaan!$B$5:$Y$150,9,FALSE)*E2312)</f>
        <v/>
      </c>
    </row>
    <row r="2313" spans="1:9">
      <c r="A2313" s="27" t="str">
        <f t="shared" si="95"/>
        <v/>
      </c>
      <c r="G2313" s="36">
        <f t="shared" si="94"/>
        <v>0</v>
      </c>
      <c r="I2313" s="36" t="str">
        <f>IF(ISBLANK(C2313),"",VLOOKUP($C2313,Persediaan!$B$5:$Y$150,9,FALSE)*E2313)</f>
        <v/>
      </c>
    </row>
    <row r="2314" spans="1:9">
      <c r="A2314" s="27" t="str">
        <f t="shared" si="95"/>
        <v/>
      </c>
      <c r="G2314" s="36">
        <f t="shared" si="94"/>
        <v>0</v>
      </c>
      <c r="I2314" s="36" t="str">
        <f>IF(ISBLANK(C2314),"",VLOOKUP($C2314,Persediaan!$B$5:$Y$150,9,FALSE)*E2314)</f>
        <v/>
      </c>
    </row>
    <row r="2315" spans="1:9">
      <c r="A2315" s="27" t="str">
        <f t="shared" si="95"/>
        <v/>
      </c>
      <c r="G2315" s="36">
        <f t="shared" si="94"/>
        <v>0</v>
      </c>
      <c r="I2315" s="36" t="str">
        <f>IF(ISBLANK(C2315),"",VLOOKUP($C2315,Persediaan!$B$5:$Y$150,9,FALSE)*E2315)</f>
        <v/>
      </c>
    </row>
    <row r="2316" spans="1:9">
      <c r="A2316" s="27" t="str">
        <f t="shared" si="95"/>
        <v/>
      </c>
      <c r="G2316" s="36">
        <f t="shared" si="94"/>
        <v>0</v>
      </c>
      <c r="I2316" s="36" t="str">
        <f>IF(ISBLANK(C2316),"",VLOOKUP($C2316,Persediaan!$B$5:$Y$150,9,FALSE)*E2316)</f>
        <v/>
      </c>
    </row>
    <row r="2317" spans="1:9">
      <c r="A2317" s="27" t="str">
        <f t="shared" si="95"/>
        <v/>
      </c>
      <c r="G2317" s="36">
        <f t="shared" si="94"/>
        <v>0</v>
      </c>
      <c r="I2317" s="36" t="str">
        <f>IF(ISBLANK(C2317),"",VLOOKUP($C2317,Persediaan!$B$5:$Y$150,9,FALSE)*E2317)</f>
        <v/>
      </c>
    </row>
    <row r="2318" spans="1:9">
      <c r="A2318" s="27" t="str">
        <f t="shared" si="95"/>
        <v/>
      </c>
      <c r="G2318" s="36">
        <f t="shared" si="94"/>
        <v>0</v>
      </c>
      <c r="I2318" s="36" t="str">
        <f>IF(ISBLANK(C2318),"",VLOOKUP($C2318,Persediaan!$B$5:$Y$150,9,FALSE)*E2318)</f>
        <v/>
      </c>
    </row>
    <row r="2319" spans="1:9">
      <c r="A2319" s="27" t="str">
        <f t="shared" si="95"/>
        <v/>
      </c>
      <c r="G2319" s="36">
        <f t="shared" si="94"/>
        <v>0</v>
      </c>
      <c r="I2319" s="36" t="str">
        <f>IF(ISBLANK(C2319),"",VLOOKUP($C2319,Persediaan!$B$5:$Y$150,9,FALSE)*E2319)</f>
        <v/>
      </c>
    </row>
    <row r="2320" spans="1:9">
      <c r="A2320" s="27" t="str">
        <f t="shared" si="95"/>
        <v/>
      </c>
      <c r="G2320" s="36">
        <f t="shared" si="94"/>
        <v>0</v>
      </c>
      <c r="I2320" s="36" t="str">
        <f>IF(ISBLANK(C2320),"",VLOOKUP($C2320,Persediaan!$B$5:$Y$150,9,FALSE)*E2320)</f>
        <v/>
      </c>
    </row>
    <row r="2321" spans="1:9">
      <c r="A2321" s="27" t="str">
        <f t="shared" si="95"/>
        <v/>
      </c>
      <c r="G2321" s="36">
        <f t="shared" si="94"/>
        <v>0</v>
      </c>
      <c r="I2321" s="36" t="str">
        <f>IF(ISBLANK(C2321),"",VLOOKUP($C2321,Persediaan!$B$5:$Y$150,9,FALSE)*E2321)</f>
        <v/>
      </c>
    </row>
    <row r="2322" spans="1:9">
      <c r="A2322" s="27" t="str">
        <f t="shared" si="95"/>
        <v/>
      </c>
      <c r="G2322" s="36">
        <f t="shared" si="94"/>
        <v>0</v>
      </c>
      <c r="I2322" s="36" t="str">
        <f>IF(ISBLANK(C2322),"",VLOOKUP($C2322,Persediaan!$B$5:$Y$150,9,FALSE)*E2322)</f>
        <v/>
      </c>
    </row>
    <row r="2323" spans="1:9">
      <c r="A2323" s="27" t="str">
        <f t="shared" si="95"/>
        <v/>
      </c>
      <c r="G2323" s="36">
        <f t="shared" si="94"/>
        <v>0</v>
      </c>
      <c r="I2323" s="36" t="str">
        <f>IF(ISBLANK(C2323),"",VLOOKUP($C2323,Persediaan!$B$5:$Y$150,9,FALSE)*E2323)</f>
        <v/>
      </c>
    </row>
    <row r="2324" spans="1:9">
      <c r="A2324" s="27" t="str">
        <f t="shared" si="95"/>
        <v/>
      </c>
      <c r="G2324" s="36">
        <f t="shared" si="94"/>
        <v>0</v>
      </c>
      <c r="I2324" s="36" t="str">
        <f>IF(ISBLANK(C2324),"",VLOOKUP($C2324,Persediaan!$B$5:$Y$150,9,FALSE)*E2324)</f>
        <v/>
      </c>
    </row>
    <row r="2325" spans="1:9">
      <c r="A2325" s="27" t="str">
        <f t="shared" si="95"/>
        <v/>
      </c>
      <c r="G2325" s="36">
        <f t="shared" si="94"/>
        <v>0</v>
      </c>
      <c r="I2325" s="36" t="str">
        <f>IF(ISBLANK(C2325),"",VLOOKUP($C2325,Persediaan!$B$5:$Y$150,9,FALSE)*E2325)</f>
        <v/>
      </c>
    </row>
    <row r="2326" spans="1:9">
      <c r="A2326" s="27" t="str">
        <f t="shared" si="95"/>
        <v/>
      </c>
      <c r="G2326" s="36">
        <f t="shared" si="94"/>
        <v>0</v>
      </c>
      <c r="I2326" s="36" t="str">
        <f>IF(ISBLANK(C2326),"",VLOOKUP($C2326,Persediaan!$B$5:$Y$150,9,FALSE)*E2326)</f>
        <v/>
      </c>
    </row>
    <row r="2327" spans="1:9">
      <c r="A2327" s="27" t="str">
        <f t="shared" si="95"/>
        <v/>
      </c>
      <c r="G2327" s="36">
        <f t="shared" si="94"/>
        <v>0</v>
      </c>
      <c r="I2327" s="36" t="str">
        <f>IF(ISBLANK(C2327),"",VLOOKUP($C2327,Persediaan!$B$5:$Y$150,9,FALSE)*E2327)</f>
        <v/>
      </c>
    </row>
    <row r="2328" spans="1:9">
      <c r="A2328" s="27" t="str">
        <f t="shared" si="95"/>
        <v/>
      </c>
      <c r="G2328" s="36">
        <f t="shared" si="94"/>
        <v>0</v>
      </c>
      <c r="I2328" s="36" t="str">
        <f>IF(ISBLANK(C2328),"",VLOOKUP($C2328,Persediaan!$B$5:$Y$150,9,FALSE)*E2328)</f>
        <v/>
      </c>
    </row>
    <row r="2329" spans="1:9">
      <c r="A2329" s="27" t="str">
        <f t="shared" si="95"/>
        <v/>
      </c>
      <c r="G2329" s="36">
        <f t="shared" si="94"/>
        <v>0</v>
      </c>
      <c r="I2329" s="36" t="str">
        <f>IF(ISBLANK(C2329),"",VLOOKUP($C2329,Persediaan!$B$5:$Y$150,9,FALSE)*E2329)</f>
        <v/>
      </c>
    </row>
    <row r="2330" spans="1:9">
      <c r="A2330" s="27" t="str">
        <f t="shared" si="95"/>
        <v/>
      </c>
      <c r="G2330" s="36">
        <f t="shared" si="94"/>
        <v>0</v>
      </c>
      <c r="I2330" s="36" t="str">
        <f>IF(ISBLANK(C2330),"",VLOOKUP($C2330,Persediaan!$B$5:$Y$150,9,FALSE)*E2330)</f>
        <v/>
      </c>
    </row>
    <row r="2331" spans="1:9">
      <c r="A2331" s="27" t="str">
        <f t="shared" si="95"/>
        <v/>
      </c>
      <c r="G2331" s="36">
        <f t="shared" si="94"/>
        <v>0</v>
      </c>
      <c r="I2331" s="36" t="str">
        <f>IF(ISBLANK(C2331),"",VLOOKUP($C2331,Persediaan!$B$5:$Y$150,9,FALSE)*E2331)</f>
        <v/>
      </c>
    </row>
    <row r="2332" spans="1:9">
      <c r="A2332" s="27" t="str">
        <f t="shared" si="95"/>
        <v/>
      </c>
      <c r="G2332" s="36">
        <f t="shared" si="94"/>
        <v>0</v>
      </c>
      <c r="I2332" s="36" t="str">
        <f>IF(ISBLANK(C2332),"",VLOOKUP($C2332,Persediaan!$B$5:$Y$150,9,FALSE)*E2332)</f>
        <v/>
      </c>
    </row>
    <row r="2333" spans="1:9">
      <c r="A2333" s="27" t="str">
        <f t="shared" si="95"/>
        <v/>
      </c>
      <c r="G2333" s="36">
        <f t="shared" si="94"/>
        <v>0</v>
      </c>
      <c r="I2333" s="36" t="str">
        <f>IF(ISBLANK(C2333),"",VLOOKUP($C2333,Persediaan!$B$5:$Y$150,9,FALSE)*E2333)</f>
        <v/>
      </c>
    </row>
    <row r="2334" spans="1:9">
      <c r="A2334" s="27" t="str">
        <f t="shared" si="95"/>
        <v/>
      </c>
      <c r="G2334" s="36">
        <f t="shared" si="94"/>
        <v>0</v>
      </c>
      <c r="I2334" s="36" t="str">
        <f>IF(ISBLANK(C2334),"",VLOOKUP($C2334,Persediaan!$B$5:$Y$150,9,FALSE)*E2334)</f>
        <v/>
      </c>
    </row>
    <row r="2335" spans="1:9">
      <c r="A2335" s="27" t="str">
        <f t="shared" si="95"/>
        <v/>
      </c>
      <c r="G2335" s="36">
        <f t="shared" si="94"/>
        <v>0</v>
      </c>
      <c r="I2335" s="36" t="str">
        <f>IF(ISBLANK(C2335),"",VLOOKUP($C2335,Persediaan!$B$5:$Y$150,9,FALSE)*E2335)</f>
        <v/>
      </c>
    </row>
    <row r="2336" spans="1:9">
      <c r="A2336" s="27" t="str">
        <f t="shared" si="95"/>
        <v/>
      </c>
      <c r="G2336" s="36">
        <f t="shared" ref="G2336:G2399" si="96">E2336*F2336</f>
        <v>0</v>
      </c>
      <c r="I2336" s="36" t="str">
        <f>IF(ISBLANK(C2336),"",VLOOKUP($C2336,Persediaan!$B$5:$Y$150,9,FALSE)*E2336)</f>
        <v/>
      </c>
    </row>
    <row r="2337" spans="1:9">
      <c r="A2337" s="27" t="str">
        <f t="shared" si="95"/>
        <v/>
      </c>
      <c r="G2337" s="36">
        <f t="shared" si="96"/>
        <v>0</v>
      </c>
      <c r="I2337" s="36" t="str">
        <f>IF(ISBLANK(C2337),"",VLOOKUP($C2337,Persediaan!$B$5:$Y$150,9,FALSE)*E2337)</f>
        <v/>
      </c>
    </row>
    <row r="2338" spans="1:9">
      <c r="A2338" s="27" t="str">
        <f t="shared" si="95"/>
        <v/>
      </c>
      <c r="G2338" s="36">
        <f t="shared" si="96"/>
        <v>0</v>
      </c>
      <c r="I2338" s="36" t="str">
        <f>IF(ISBLANK(C2338),"",VLOOKUP($C2338,Persediaan!$B$5:$Y$150,9,FALSE)*E2338)</f>
        <v/>
      </c>
    </row>
    <row r="2339" spans="1:9">
      <c r="A2339" s="27" t="str">
        <f t="shared" si="95"/>
        <v/>
      </c>
      <c r="G2339" s="36">
        <f t="shared" si="96"/>
        <v>0</v>
      </c>
      <c r="I2339" s="36" t="str">
        <f>IF(ISBLANK(C2339),"",VLOOKUP($C2339,Persediaan!$B$5:$Y$150,9,FALSE)*E2339)</f>
        <v/>
      </c>
    </row>
    <row r="2340" spans="1:9">
      <c r="A2340" s="27" t="str">
        <f t="shared" si="95"/>
        <v/>
      </c>
      <c r="G2340" s="36">
        <f t="shared" si="96"/>
        <v>0</v>
      </c>
      <c r="I2340" s="36" t="str">
        <f>IF(ISBLANK(C2340),"",VLOOKUP($C2340,Persediaan!$B$5:$Y$150,9,FALSE)*E2340)</f>
        <v/>
      </c>
    </row>
    <row r="2341" spans="1:9">
      <c r="A2341" s="27" t="str">
        <f t="shared" si="95"/>
        <v/>
      </c>
      <c r="G2341" s="36">
        <f t="shared" si="96"/>
        <v>0</v>
      </c>
      <c r="I2341" s="36" t="str">
        <f>IF(ISBLANK(C2341),"",VLOOKUP($C2341,Persediaan!$B$5:$Y$150,9,FALSE)*E2341)</f>
        <v/>
      </c>
    </row>
    <row r="2342" spans="1:9">
      <c r="A2342" s="27" t="str">
        <f t="shared" si="95"/>
        <v/>
      </c>
      <c r="G2342" s="36">
        <f t="shared" si="96"/>
        <v>0</v>
      </c>
      <c r="I2342" s="36" t="str">
        <f>IF(ISBLANK(C2342),"",VLOOKUP($C2342,Persediaan!$B$5:$Y$150,9,FALSE)*E2342)</f>
        <v/>
      </c>
    </row>
    <row r="2343" spans="1:9">
      <c r="A2343" s="27" t="str">
        <f t="shared" si="95"/>
        <v/>
      </c>
      <c r="G2343" s="36">
        <f t="shared" si="96"/>
        <v>0</v>
      </c>
      <c r="I2343" s="36" t="str">
        <f>IF(ISBLANK(C2343),"",VLOOKUP($C2343,Persediaan!$B$5:$Y$150,9,FALSE)*E2343)</f>
        <v/>
      </c>
    </row>
    <row r="2344" spans="1:9">
      <c r="A2344" s="27" t="str">
        <f t="shared" si="95"/>
        <v/>
      </c>
      <c r="G2344" s="36">
        <f t="shared" si="96"/>
        <v>0</v>
      </c>
      <c r="I2344" s="36" t="str">
        <f>IF(ISBLANK(C2344),"",VLOOKUP($C2344,Persediaan!$B$5:$Y$150,9,FALSE)*E2344)</f>
        <v/>
      </c>
    </row>
    <row r="2345" spans="1:9">
      <c r="A2345" s="27" t="str">
        <f t="shared" si="95"/>
        <v/>
      </c>
      <c r="G2345" s="36">
        <f t="shared" si="96"/>
        <v>0</v>
      </c>
      <c r="I2345" s="36" t="str">
        <f>IF(ISBLANK(C2345),"",VLOOKUP($C2345,Persediaan!$B$5:$Y$150,9,FALSE)*E2345)</f>
        <v/>
      </c>
    </row>
    <row r="2346" spans="1:9">
      <c r="A2346" s="27" t="str">
        <f t="shared" si="95"/>
        <v/>
      </c>
      <c r="G2346" s="36">
        <f t="shared" si="96"/>
        <v>0</v>
      </c>
      <c r="I2346" s="36" t="str">
        <f>IF(ISBLANK(C2346),"",VLOOKUP($C2346,Persediaan!$B$5:$Y$150,9,FALSE)*E2346)</f>
        <v/>
      </c>
    </row>
    <row r="2347" spans="1:9">
      <c r="A2347" s="27" t="str">
        <f t="shared" si="95"/>
        <v/>
      </c>
      <c r="G2347" s="36">
        <f t="shared" si="96"/>
        <v>0</v>
      </c>
      <c r="I2347" s="36" t="str">
        <f>IF(ISBLANK(C2347),"",VLOOKUP($C2347,Persediaan!$B$5:$Y$150,9,FALSE)*E2347)</f>
        <v/>
      </c>
    </row>
    <row r="2348" spans="1:9">
      <c r="A2348" s="27" t="str">
        <f t="shared" si="95"/>
        <v/>
      </c>
      <c r="G2348" s="36">
        <f t="shared" si="96"/>
        <v>0</v>
      </c>
      <c r="I2348" s="36" t="str">
        <f>IF(ISBLANK(C2348),"",VLOOKUP($C2348,Persediaan!$B$5:$Y$150,9,FALSE)*E2348)</f>
        <v/>
      </c>
    </row>
    <row r="2349" spans="1:9">
      <c r="A2349" s="27" t="str">
        <f t="shared" si="95"/>
        <v/>
      </c>
      <c r="G2349" s="36">
        <f t="shared" si="96"/>
        <v>0</v>
      </c>
      <c r="I2349" s="36" t="str">
        <f>IF(ISBLANK(C2349),"",VLOOKUP($C2349,Persediaan!$B$5:$Y$150,9,FALSE)*E2349)</f>
        <v/>
      </c>
    </row>
    <row r="2350" spans="1:9">
      <c r="A2350" s="27" t="str">
        <f t="shared" si="95"/>
        <v/>
      </c>
      <c r="G2350" s="36">
        <f t="shared" si="96"/>
        <v>0</v>
      </c>
      <c r="I2350" s="36" t="str">
        <f>IF(ISBLANK(C2350),"",VLOOKUP($C2350,Persediaan!$B$5:$Y$150,9,FALSE)*E2350)</f>
        <v/>
      </c>
    </row>
    <row r="2351" spans="1:9">
      <c r="A2351" s="27" t="str">
        <f t="shared" si="95"/>
        <v/>
      </c>
      <c r="G2351" s="36">
        <f t="shared" si="96"/>
        <v>0</v>
      </c>
      <c r="I2351" s="36" t="str">
        <f>IF(ISBLANK(C2351),"",VLOOKUP($C2351,Persediaan!$B$5:$Y$150,9,FALSE)*E2351)</f>
        <v/>
      </c>
    </row>
    <row r="2352" spans="1:9">
      <c r="A2352" s="27" t="str">
        <f t="shared" si="95"/>
        <v/>
      </c>
      <c r="G2352" s="36">
        <f t="shared" si="96"/>
        <v>0</v>
      </c>
      <c r="I2352" s="36" t="str">
        <f>IF(ISBLANK(C2352),"",VLOOKUP($C2352,Persediaan!$B$5:$Y$150,9,FALSE)*E2352)</f>
        <v/>
      </c>
    </row>
    <row r="2353" spans="1:9">
      <c r="A2353" s="27" t="str">
        <f t="shared" si="95"/>
        <v/>
      </c>
      <c r="G2353" s="36">
        <f t="shared" si="96"/>
        <v>0</v>
      </c>
      <c r="I2353" s="36" t="str">
        <f>IF(ISBLANK(C2353),"",VLOOKUP($C2353,Persediaan!$B$5:$Y$150,9,FALSE)*E2353)</f>
        <v/>
      </c>
    </row>
    <row r="2354" spans="1:9">
      <c r="A2354" s="27" t="str">
        <f t="shared" si="95"/>
        <v/>
      </c>
      <c r="G2354" s="36">
        <f t="shared" si="96"/>
        <v>0</v>
      </c>
      <c r="I2354" s="36" t="str">
        <f>IF(ISBLANK(C2354),"",VLOOKUP($C2354,Persediaan!$B$5:$Y$150,9,FALSE)*E2354)</f>
        <v/>
      </c>
    </row>
    <row r="2355" spans="1:9">
      <c r="A2355" s="27" t="str">
        <f t="shared" si="95"/>
        <v/>
      </c>
      <c r="G2355" s="36">
        <f t="shared" si="96"/>
        <v>0</v>
      </c>
      <c r="I2355" s="36" t="str">
        <f>IF(ISBLANK(C2355),"",VLOOKUP($C2355,Persediaan!$B$5:$Y$150,9,FALSE)*E2355)</f>
        <v/>
      </c>
    </row>
    <row r="2356" spans="1:9">
      <c r="A2356" s="27" t="str">
        <f t="shared" si="95"/>
        <v/>
      </c>
      <c r="G2356" s="36">
        <f t="shared" si="96"/>
        <v>0</v>
      </c>
      <c r="I2356" s="36" t="str">
        <f>IF(ISBLANK(C2356),"",VLOOKUP($C2356,Persediaan!$B$5:$Y$150,9,FALSE)*E2356)</f>
        <v/>
      </c>
    </row>
    <row r="2357" spans="1:9">
      <c r="A2357" s="27" t="str">
        <f t="shared" si="95"/>
        <v/>
      </c>
      <c r="G2357" s="36">
        <f t="shared" si="96"/>
        <v>0</v>
      </c>
      <c r="I2357" s="36" t="str">
        <f>IF(ISBLANK(C2357),"",VLOOKUP($C2357,Persediaan!$B$5:$Y$150,9,FALSE)*E2357)</f>
        <v/>
      </c>
    </row>
    <row r="2358" spans="1:9">
      <c r="A2358" s="27" t="str">
        <f t="shared" si="95"/>
        <v/>
      </c>
      <c r="G2358" s="36">
        <f t="shared" si="96"/>
        <v>0</v>
      </c>
      <c r="I2358" s="36" t="str">
        <f>IF(ISBLANK(C2358),"",VLOOKUP($C2358,Persediaan!$B$5:$Y$150,9,FALSE)*E2358)</f>
        <v/>
      </c>
    </row>
    <row r="2359" spans="1:9">
      <c r="A2359" s="27" t="str">
        <f t="shared" si="95"/>
        <v/>
      </c>
      <c r="G2359" s="36">
        <f t="shared" si="96"/>
        <v>0</v>
      </c>
      <c r="I2359" s="36" t="str">
        <f>IF(ISBLANK(C2359),"",VLOOKUP($C2359,Persediaan!$B$5:$Y$150,9,FALSE)*E2359)</f>
        <v/>
      </c>
    </row>
    <row r="2360" spans="1:9">
      <c r="A2360" s="27" t="str">
        <f t="shared" si="95"/>
        <v/>
      </c>
      <c r="G2360" s="36">
        <f t="shared" si="96"/>
        <v>0</v>
      </c>
      <c r="I2360" s="36" t="str">
        <f>IF(ISBLANK(C2360),"",VLOOKUP($C2360,Persediaan!$B$5:$Y$150,9,FALSE)*E2360)</f>
        <v/>
      </c>
    </row>
    <row r="2361" spans="1:9">
      <c r="A2361" s="27" t="str">
        <f t="shared" si="95"/>
        <v/>
      </c>
      <c r="G2361" s="36">
        <f t="shared" si="96"/>
        <v>0</v>
      </c>
      <c r="I2361" s="36" t="str">
        <f>IF(ISBLANK(C2361),"",VLOOKUP($C2361,Persediaan!$B$5:$Y$150,9,FALSE)*E2361)</f>
        <v/>
      </c>
    </row>
    <row r="2362" spans="1:9">
      <c r="A2362" s="27" t="str">
        <f t="shared" si="95"/>
        <v/>
      </c>
      <c r="G2362" s="36">
        <f t="shared" si="96"/>
        <v>0</v>
      </c>
      <c r="I2362" s="36" t="str">
        <f>IF(ISBLANK(C2362),"",VLOOKUP($C2362,Persediaan!$B$5:$Y$150,9,FALSE)*E2362)</f>
        <v/>
      </c>
    </row>
    <row r="2363" spans="1:9">
      <c r="A2363" s="27" t="str">
        <f t="shared" si="95"/>
        <v/>
      </c>
      <c r="G2363" s="36">
        <f t="shared" si="96"/>
        <v>0</v>
      </c>
      <c r="I2363" s="36" t="str">
        <f>IF(ISBLANK(C2363),"",VLOOKUP($C2363,Persediaan!$B$5:$Y$150,9,FALSE)*E2363)</f>
        <v/>
      </c>
    </row>
    <row r="2364" spans="1:9">
      <c r="A2364" s="27" t="str">
        <f t="shared" si="95"/>
        <v/>
      </c>
      <c r="G2364" s="36">
        <f t="shared" si="96"/>
        <v>0</v>
      </c>
      <c r="I2364" s="36" t="str">
        <f>IF(ISBLANK(C2364),"",VLOOKUP($C2364,Persediaan!$B$5:$Y$150,9,FALSE)*E2364)</f>
        <v/>
      </c>
    </row>
    <row r="2365" spans="1:9">
      <c r="A2365" s="27" t="str">
        <f t="shared" si="95"/>
        <v/>
      </c>
      <c r="G2365" s="36">
        <f t="shared" si="96"/>
        <v>0</v>
      </c>
      <c r="I2365" s="36" t="str">
        <f>IF(ISBLANK(C2365),"",VLOOKUP($C2365,Persediaan!$B$5:$Y$150,9,FALSE)*E2365)</f>
        <v/>
      </c>
    </row>
    <row r="2366" spans="1:9">
      <c r="A2366" s="27" t="str">
        <f t="shared" si="95"/>
        <v/>
      </c>
      <c r="G2366" s="36">
        <f t="shared" si="96"/>
        <v>0</v>
      </c>
      <c r="I2366" s="36" t="str">
        <f>IF(ISBLANK(C2366),"",VLOOKUP($C2366,Persediaan!$B$5:$Y$150,9,FALSE)*E2366)</f>
        <v/>
      </c>
    </row>
    <row r="2367" spans="1:9">
      <c r="A2367" s="27" t="str">
        <f t="shared" si="95"/>
        <v/>
      </c>
      <c r="G2367" s="36">
        <f t="shared" si="96"/>
        <v>0</v>
      </c>
      <c r="I2367" s="36" t="str">
        <f>IF(ISBLANK(C2367),"",VLOOKUP($C2367,Persediaan!$B$5:$Y$150,9,FALSE)*E2367)</f>
        <v/>
      </c>
    </row>
    <row r="2368" spans="1:9">
      <c r="A2368" s="27" t="str">
        <f t="shared" si="95"/>
        <v/>
      </c>
      <c r="G2368" s="36">
        <f t="shared" si="96"/>
        <v>0</v>
      </c>
      <c r="I2368" s="36" t="str">
        <f>IF(ISBLANK(C2368),"",VLOOKUP($C2368,Persediaan!$B$5:$Y$150,9,FALSE)*E2368)</f>
        <v/>
      </c>
    </row>
    <row r="2369" spans="1:9">
      <c r="A2369" s="27" t="str">
        <f t="shared" si="95"/>
        <v/>
      </c>
      <c r="G2369" s="36">
        <f t="shared" si="96"/>
        <v>0</v>
      </c>
      <c r="I2369" s="36" t="str">
        <f>IF(ISBLANK(C2369),"",VLOOKUP($C2369,Persediaan!$B$5:$Y$150,9,FALSE)*E2369)</f>
        <v/>
      </c>
    </row>
    <row r="2370" spans="1:9">
      <c r="A2370" s="27" t="str">
        <f t="shared" si="95"/>
        <v/>
      </c>
      <c r="G2370" s="36">
        <f t="shared" si="96"/>
        <v>0</v>
      </c>
      <c r="I2370" s="36" t="str">
        <f>IF(ISBLANK(C2370),"",VLOOKUP($C2370,Persediaan!$B$5:$Y$150,9,FALSE)*E2370)</f>
        <v/>
      </c>
    </row>
    <row r="2371" spans="1:9">
      <c r="A2371" s="27" t="str">
        <f t="shared" si="95"/>
        <v/>
      </c>
      <c r="G2371" s="36">
        <f t="shared" si="96"/>
        <v>0</v>
      </c>
      <c r="I2371" s="36" t="str">
        <f>IF(ISBLANK(C2371),"",VLOOKUP($C2371,Persediaan!$B$5:$Y$150,9,FALSE)*E2371)</f>
        <v/>
      </c>
    </row>
    <row r="2372" spans="1:9">
      <c r="A2372" s="27" t="str">
        <f t="shared" si="95"/>
        <v/>
      </c>
      <c r="G2372" s="36">
        <f t="shared" si="96"/>
        <v>0</v>
      </c>
      <c r="I2372" s="36" t="str">
        <f>IF(ISBLANK(C2372),"",VLOOKUP($C2372,Persediaan!$B$5:$Y$150,9,FALSE)*E2372)</f>
        <v/>
      </c>
    </row>
    <row r="2373" spans="1:9">
      <c r="A2373" s="27" t="str">
        <f t="shared" si="95"/>
        <v/>
      </c>
      <c r="G2373" s="36">
        <f t="shared" si="96"/>
        <v>0</v>
      </c>
      <c r="I2373" s="36" t="str">
        <f>IF(ISBLANK(C2373),"",VLOOKUP($C2373,Persediaan!$B$5:$Y$150,9,FALSE)*E2373)</f>
        <v/>
      </c>
    </row>
    <row r="2374" spans="1:9">
      <c r="A2374" s="27" t="str">
        <f t="shared" ref="A2374:A2437" si="97">IF(ISBLANK(B2374),"",A2373+1)</f>
        <v/>
      </c>
      <c r="G2374" s="36">
        <f t="shared" si="96"/>
        <v>0</v>
      </c>
      <c r="I2374" s="36" t="str">
        <f>IF(ISBLANK(C2374),"",VLOOKUP($C2374,Persediaan!$B$5:$Y$150,9,FALSE)*E2374)</f>
        <v/>
      </c>
    </row>
    <row r="2375" spans="1:9">
      <c r="A2375" s="27" t="str">
        <f t="shared" si="97"/>
        <v/>
      </c>
      <c r="G2375" s="36">
        <f t="shared" si="96"/>
        <v>0</v>
      </c>
      <c r="I2375" s="36" t="str">
        <f>IF(ISBLANK(C2375),"",VLOOKUP($C2375,Persediaan!$B$5:$Y$150,9,FALSE)*E2375)</f>
        <v/>
      </c>
    </row>
    <row r="2376" spans="1:9">
      <c r="A2376" s="27" t="str">
        <f t="shared" si="97"/>
        <v/>
      </c>
      <c r="G2376" s="36">
        <f t="shared" si="96"/>
        <v>0</v>
      </c>
      <c r="I2376" s="36" t="str">
        <f>IF(ISBLANK(C2376),"",VLOOKUP($C2376,Persediaan!$B$5:$Y$150,9,FALSE)*E2376)</f>
        <v/>
      </c>
    </row>
    <row r="2377" spans="1:9">
      <c r="A2377" s="27" t="str">
        <f t="shared" si="97"/>
        <v/>
      </c>
      <c r="G2377" s="36">
        <f t="shared" si="96"/>
        <v>0</v>
      </c>
      <c r="I2377" s="36" t="str">
        <f>IF(ISBLANK(C2377),"",VLOOKUP($C2377,Persediaan!$B$5:$Y$150,9,FALSE)*E2377)</f>
        <v/>
      </c>
    </row>
    <row r="2378" spans="1:9">
      <c r="A2378" s="27" t="str">
        <f t="shared" si="97"/>
        <v/>
      </c>
      <c r="G2378" s="36">
        <f t="shared" si="96"/>
        <v>0</v>
      </c>
      <c r="I2378" s="36" t="str">
        <f>IF(ISBLANK(C2378),"",VLOOKUP($C2378,Persediaan!$B$5:$Y$150,9,FALSE)*E2378)</f>
        <v/>
      </c>
    </row>
    <row r="2379" spans="1:9">
      <c r="A2379" s="27" t="str">
        <f t="shared" si="97"/>
        <v/>
      </c>
      <c r="G2379" s="36">
        <f t="shared" si="96"/>
        <v>0</v>
      </c>
      <c r="I2379" s="36" t="str">
        <f>IF(ISBLANK(C2379),"",VLOOKUP($C2379,Persediaan!$B$5:$Y$150,9,FALSE)*E2379)</f>
        <v/>
      </c>
    </row>
    <row r="2380" spans="1:9">
      <c r="A2380" s="27" t="str">
        <f t="shared" si="97"/>
        <v/>
      </c>
      <c r="G2380" s="36">
        <f t="shared" si="96"/>
        <v>0</v>
      </c>
      <c r="I2380" s="36" t="str">
        <f>IF(ISBLANK(C2380),"",VLOOKUP($C2380,Persediaan!$B$5:$Y$150,9,FALSE)*E2380)</f>
        <v/>
      </c>
    </row>
    <row r="2381" spans="1:9">
      <c r="A2381" s="27" t="str">
        <f t="shared" si="97"/>
        <v/>
      </c>
      <c r="G2381" s="36">
        <f t="shared" si="96"/>
        <v>0</v>
      </c>
      <c r="I2381" s="36" t="str">
        <f>IF(ISBLANK(C2381),"",VLOOKUP($C2381,Persediaan!$B$5:$Y$150,9,FALSE)*E2381)</f>
        <v/>
      </c>
    </row>
    <row r="2382" spans="1:9">
      <c r="A2382" s="27" t="str">
        <f t="shared" si="97"/>
        <v/>
      </c>
      <c r="G2382" s="36">
        <f t="shared" si="96"/>
        <v>0</v>
      </c>
      <c r="I2382" s="36" t="str">
        <f>IF(ISBLANK(C2382),"",VLOOKUP($C2382,Persediaan!$B$5:$Y$150,9,FALSE)*E2382)</f>
        <v/>
      </c>
    </row>
    <row r="2383" spans="1:9">
      <c r="A2383" s="27" t="str">
        <f t="shared" si="97"/>
        <v/>
      </c>
      <c r="G2383" s="36">
        <f t="shared" si="96"/>
        <v>0</v>
      </c>
      <c r="I2383" s="36" t="str">
        <f>IF(ISBLANK(C2383),"",VLOOKUP($C2383,Persediaan!$B$5:$Y$150,9,FALSE)*E2383)</f>
        <v/>
      </c>
    </row>
    <row r="2384" spans="1:9">
      <c r="A2384" s="27" t="str">
        <f t="shared" si="97"/>
        <v/>
      </c>
      <c r="G2384" s="36">
        <f t="shared" si="96"/>
        <v>0</v>
      </c>
      <c r="I2384" s="36" t="str">
        <f>IF(ISBLANK(C2384),"",VLOOKUP($C2384,Persediaan!$B$5:$Y$150,9,FALSE)*E2384)</f>
        <v/>
      </c>
    </row>
    <row r="2385" spans="1:9">
      <c r="A2385" s="27" t="str">
        <f t="shared" si="97"/>
        <v/>
      </c>
      <c r="G2385" s="36">
        <f t="shared" si="96"/>
        <v>0</v>
      </c>
      <c r="I2385" s="36" t="str">
        <f>IF(ISBLANK(C2385),"",VLOOKUP($C2385,Persediaan!$B$5:$Y$150,9,FALSE)*E2385)</f>
        <v/>
      </c>
    </row>
    <row r="2386" spans="1:9">
      <c r="A2386" s="27" t="str">
        <f t="shared" si="97"/>
        <v/>
      </c>
      <c r="G2386" s="36">
        <f t="shared" si="96"/>
        <v>0</v>
      </c>
      <c r="I2386" s="36" t="str">
        <f>IF(ISBLANK(C2386),"",VLOOKUP($C2386,Persediaan!$B$5:$Y$150,9,FALSE)*E2386)</f>
        <v/>
      </c>
    </row>
    <row r="2387" spans="1:9">
      <c r="A2387" s="27" t="str">
        <f t="shared" si="97"/>
        <v/>
      </c>
      <c r="G2387" s="36">
        <f t="shared" si="96"/>
        <v>0</v>
      </c>
      <c r="I2387" s="36" t="str">
        <f>IF(ISBLANK(C2387),"",VLOOKUP($C2387,Persediaan!$B$5:$Y$150,9,FALSE)*E2387)</f>
        <v/>
      </c>
    </row>
    <row r="2388" spans="1:9">
      <c r="A2388" s="27" t="str">
        <f t="shared" si="97"/>
        <v/>
      </c>
      <c r="G2388" s="36">
        <f t="shared" si="96"/>
        <v>0</v>
      </c>
      <c r="I2388" s="36" t="str">
        <f>IF(ISBLANK(C2388),"",VLOOKUP($C2388,Persediaan!$B$5:$Y$150,9,FALSE)*E2388)</f>
        <v/>
      </c>
    </row>
    <row r="2389" spans="1:9">
      <c r="A2389" s="27" t="str">
        <f t="shared" si="97"/>
        <v/>
      </c>
      <c r="G2389" s="36">
        <f t="shared" si="96"/>
        <v>0</v>
      </c>
      <c r="I2389" s="36" t="str">
        <f>IF(ISBLANK(C2389),"",VLOOKUP($C2389,Persediaan!$B$5:$Y$150,9,FALSE)*E2389)</f>
        <v/>
      </c>
    </row>
    <row r="2390" spans="1:9">
      <c r="A2390" s="27" t="str">
        <f t="shared" si="97"/>
        <v/>
      </c>
      <c r="G2390" s="36">
        <f t="shared" si="96"/>
        <v>0</v>
      </c>
      <c r="I2390" s="36" t="str">
        <f>IF(ISBLANK(C2390),"",VLOOKUP($C2390,Persediaan!$B$5:$Y$150,9,FALSE)*E2390)</f>
        <v/>
      </c>
    </row>
    <row r="2391" spans="1:9">
      <c r="A2391" s="27" t="str">
        <f t="shared" si="97"/>
        <v/>
      </c>
      <c r="G2391" s="36">
        <f t="shared" si="96"/>
        <v>0</v>
      </c>
      <c r="I2391" s="36" t="str">
        <f>IF(ISBLANK(C2391),"",VLOOKUP($C2391,Persediaan!$B$5:$Y$150,9,FALSE)*E2391)</f>
        <v/>
      </c>
    </row>
    <row r="2392" spans="1:9">
      <c r="A2392" s="27" t="str">
        <f t="shared" si="97"/>
        <v/>
      </c>
      <c r="G2392" s="36">
        <f t="shared" si="96"/>
        <v>0</v>
      </c>
      <c r="I2392" s="36" t="str">
        <f>IF(ISBLANK(C2392),"",VLOOKUP($C2392,Persediaan!$B$5:$Y$150,9,FALSE)*E2392)</f>
        <v/>
      </c>
    </row>
    <row r="2393" spans="1:9">
      <c r="A2393" s="27" t="str">
        <f t="shared" si="97"/>
        <v/>
      </c>
      <c r="G2393" s="36">
        <f t="shared" si="96"/>
        <v>0</v>
      </c>
      <c r="I2393" s="36" t="str">
        <f>IF(ISBLANK(C2393),"",VLOOKUP($C2393,Persediaan!$B$5:$Y$150,9,FALSE)*E2393)</f>
        <v/>
      </c>
    </row>
    <row r="2394" spans="1:9">
      <c r="A2394" s="27" t="str">
        <f t="shared" si="97"/>
        <v/>
      </c>
      <c r="G2394" s="36">
        <f t="shared" si="96"/>
        <v>0</v>
      </c>
      <c r="I2394" s="36" t="str">
        <f>IF(ISBLANK(C2394),"",VLOOKUP($C2394,Persediaan!$B$5:$Y$150,9,FALSE)*E2394)</f>
        <v/>
      </c>
    </row>
    <row r="2395" spans="1:9">
      <c r="A2395" s="27" t="str">
        <f t="shared" si="97"/>
        <v/>
      </c>
      <c r="G2395" s="36">
        <f t="shared" si="96"/>
        <v>0</v>
      </c>
      <c r="I2395" s="36" t="str">
        <f>IF(ISBLANK(C2395),"",VLOOKUP($C2395,Persediaan!$B$5:$Y$150,9,FALSE)*E2395)</f>
        <v/>
      </c>
    </row>
    <row r="2396" spans="1:9">
      <c r="A2396" s="27" t="str">
        <f t="shared" si="97"/>
        <v/>
      </c>
      <c r="G2396" s="36">
        <f t="shared" si="96"/>
        <v>0</v>
      </c>
      <c r="I2396" s="36" t="str">
        <f>IF(ISBLANK(C2396),"",VLOOKUP($C2396,Persediaan!$B$5:$Y$150,9,FALSE)*E2396)</f>
        <v/>
      </c>
    </row>
    <row r="2397" spans="1:9">
      <c r="A2397" s="27" t="str">
        <f t="shared" si="97"/>
        <v/>
      </c>
      <c r="G2397" s="36">
        <f t="shared" si="96"/>
        <v>0</v>
      </c>
      <c r="I2397" s="36" t="str">
        <f>IF(ISBLANK(C2397),"",VLOOKUP($C2397,Persediaan!$B$5:$Y$150,9,FALSE)*E2397)</f>
        <v/>
      </c>
    </row>
    <row r="2398" spans="1:9">
      <c r="A2398" s="27" t="str">
        <f t="shared" si="97"/>
        <v/>
      </c>
      <c r="G2398" s="36">
        <f t="shared" si="96"/>
        <v>0</v>
      </c>
      <c r="I2398" s="36" t="str">
        <f>IF(ISBLANK(C2398),"",VLOOKUP($C2398,Persediaan!$B$5:$Y$150,9,FALSE)*E2398)</f>
        <v/>
      </c>
    </row>
    <row r="2399" spans="1:9">
      <c r="A2399" s="27" t="str">
        <f t="shared" si="97"/>
        <v/>
      </c>
      <c r="G2399" s="36">
        <f t="shared" si="96"/>
        <v>0</v>
      </c>
      <c r="I2399" s="36" t="str">
        <f>IF(ISBLANK(C2399),"",VLOOKUP($C2399,Persediaan!$B$5:$Y$150,9,FALSE)*E2399)</f>
        <v/>
      </c>
    </row>
    <row r="2400" spans="1:9">
      <c r="A2400" s="27" t="str">
        <f t="shared" si="97"/>
        <v/>
      </c>
      <c r="G2400" s="36">
        <f t="shared" ref="G2400:G2463" si="98">E2400*F2400</f>
        <v>0</v>
      </c>
      <c r="I2400" s="36" t="str">
        <f>IF(ISBLANK(C2400),"",VLOOKUP($C2400,Persediaan!$B$5:$Y$150,9,FALSE)*E2400)</f>
        <v/>
      </c>
    </row>
    <row r="2401" spans="1:9">
      <c r="A2401" s="27" t="str">
        <f t="shared" si="97"/>
        <v/>
      </c>
      <c r="G2401" s="36">
        <f t="shared" si="98"/>
        <v>0</v>
      </c>
      <c r="I2401" s="36" t="str">
        <f>IF(ISBLANK(C2401),"",VLOOKUP($C2401,Persediaan!$B$5:$Y$150,9,FALSE)*E2401)</f>
        <v/>
      </c>
    </row>
    <row r="2402" spans="1:9">
      <c r="A2402" s="27" t="str">
        <f t="shared" si="97"/>
        <v/>
      </c>
      <c r="G2402" s="36">
        <f t="shared" si="98"/>
        <v>0</v>
      </c>
      <c r="I2402" s="36" t="str">
        <f>IF(ISBLANK(C2402),"",VLOOKUP($C2402,Persediaan!$B$5:$Y$150,9,FALSE)*E2402)</f>
        <v/>
      </c>
    </row>
    <row r="2403" spans="1:9">
      <c r="A2403" s="27" t="str">
        <f t="shared" si="97"/>
        <v/>
      </c>
      <c r="G2403" s="36">
        <f t="shared" si="98"/>
        <v>0</v>
      </c>
      <c r="I2403" s="36" t="str">
        <f>IF(ISBLANK(C2403),"",VLOOKUP($C2403,Persediaan!$B$5:$Y$150,9,FALSE)*E2403)</f>
        <v/>
      </c>
    </row>
    <row r="2404" spans="1:9">
      <c r="A2404" s="27" t="str">
        <f t="shared" si="97"/>
        <v/>
      </c>
      <c r="G2404" s="36">
        <f t="shared" si="98"/>
        <v>0</v>
      </c>
      <c r="I2404" s="36" t="str">
        <f>IF(ISBLANK(C2404),"",VLOOKUP($C2404,Persediaan!$B$5:$Y$150,9,FALSE)*E2404)</f>
        <v/>
      </c>
    </row>
    <row r="2405" spans="1:9">
      <c r="A2405" s="27" t="str">
        <f t="shared" si="97"/>
        <v/>
      </c>
      <c r="G2405" s="36">
        <f t="shared" si="98"/>
        <v>0</v>
      </c>
      <c r="I2405" s="36" t="str">
        <f>IF(ISBLANK(C2405),"",VLOOKUP($C2405,Persediaan!$B$5:$Y$150,9,FALSE)*E2405)</f>
        <v/>
      </c>
    </row>
    <row r="2406" spans="1:9">
      <c r="A2406" s="27" t="str">
        <f t="shared" si="97"/>
        <v/>
      </c>
      <c r="G2406" s="36">
        <f t="shared" si="98"/>
        <v>0</v>
      </c>
      <c r="I2406" s="36" t="str">
        <f>IF(ISBLANK(C2406),"",VLOOKUP($C2406,Persediaan!$B$5:$Y$150,9,FALSE)*E2406)</f>
        <v/>
      </c>
    </row>
    <row r="2407" spans="1:9">
      <c r="A2407" s="27" t="str">
        <f t="shared" si="97"/>
        <v/>
      </c>
      <c r="G2407" s="36">
        <f t="shared" si="98"/>
        <v>0</v>
      </c>
      <c r="I2407" s="36" t="str">
        <f>IF(ISBLANK(C2407),"",VLOOKUP($C2407,Persediaan!$B$5:$Y$150,9,FALSE)*E2407)</f>
        <v/>
      </c>
    </row>
    <row r="2408" spans="1:9">
      <c r="A2408" s="27" t="str">
        <f t="shared" si="97"/>
        <v/>
      </c>
      <c r="G2408" s="36">
        <f t="shared" si="98"/>
        <v>0</v>
      </c>
      <c r="I2408" s="36" t="str">
        <f>IF(ISBLANK(C2408),"",VLOOKUP($C2408,Persediaan!$B$5:$Y$150,9,FALSE)*E2408)</f>
        <v/>
      </c>
    </row>
    <row r="2409" spans="1:9">
      <c r="A2409" s="27" t="str">
        <f t="shared" si="97"/>
        <v/>
      </c>
      <c r="G2409" s="36">
        <f t="shared" si="98"/>
        <v>0</v>
      </c>
      <c r="I2409" s="36" t="str">
        <f>IF(ISBLANK(C2409),"",VLOOKUP($C2409,Persediaan!$B$5:$Y$150,9,FALSE)*E2409)</f>
        <v/>
      </c>
    </row>
    <row r="2410" spans="1:9">
      <c r="A2410" s="27" t="str">
        <f t="shared" si="97"/>
        <v/>
      </c>
      <c r="G2410" s="36">
        <f t="shared" si="98"/>
        <v>0</v>
      </c>
      <c r="I2410" s="36" t="str">
        <f>IF(ISBLANK(C2410),"",VLOOKUP($C2410,Persediaan!$B$5:$Y$150,9,FALSE)*E2410)</f>
        <v/>
      </c>
    </row>
    <row r="2411" spans="1:9">
      <c r="A2411" s="27" t="str">
        <f t="shared" si="97"/>
        <v/>
      </c>
      <c r="G2411" s="36">
        <f t="shared" si="98"/>
        <v>0</v>
      </c>
      <c r="I2411" s="36" t="str">
        <f>IF(ISBLANK(C2411),"",VLOOKUP($C2411,Persediaan!$B$5:$Y$150,9,FALSE)*E2411)</f>
        <v/>
      </c>
    </row>
    <row r="2412" spans="1:9">
      <c r="A2412" s="27" t="str">
        <f t="shared" si="97"/>
        <v/>
      </c>
      <c r="G2412" s="36">
        <f t="shared" si="98"/>
        <v>0</v>
      </c>
      <c r="I2412" s="36" t="str">
        <f>IF(ISBLANK(C2412),"",VLOOKUP($C2412,Persediaan!$B$5:$Y$150,9,FALSE)*E2412)</f>
        <v/>
      </c>
    </row>
    <row r="2413" spans="1:9">
      <c r="A2413" s="27" t="str">
        <f t="shared" si="97"/>
        <v/>
      </c>
      <c r="G2413" s="36">
        <f t="shared" si="98"/>
        <v>0</v>
      </c>
      <c r="I2413" s="36" t="str">
        <f>IF(ISBLANK(C2413),"",VLOOKUP($C2413,Persediaan!$B$5:$Y$150,9,FALSE)*E2413)</f>
        <v/>
      </c>
    </row>
    <row r="2414" spans="1:9">
      <c r="A2414" s="27" t="str">
        <f t="shared" si="97"/>
        <v/>
      </c>
      <c r="G2414" s="36">
        <f t="shared" si="98"/>
        <v>0</v>
      </c>
      <c r="I2414" s="36" t="str">
        <f>IF(ISBLANK(C2414),"",VLOOKUP($C2414,Persediaan!$B$5:$Y$150,9,FALSE)*E2414)</f>
        <v/>
      </c>
    </row>
    <row r="2415" spans="1:9">
      <c r="A2415" s="27" t="str">
        <f t="shared" si="97"/>
        <v/>
      </c>
      <c r="G2415" s="36">
        <f t="shared" si="98"/>
        <v>0</v>
      </c>
      <c r="I2415" s="36" t="str">
        <f>IF(ISBLANK(C2415),"",VLOOKUP($C2415,Persediaan!$B$5:$Y$150,9,FALSE)*E2415)</f>
        <v/>
      </c>
    </row>
    <row r="2416" spans="1:9">
      <c r="A2416" s="27" t="str">
        <f t="shared" si="97"/>
        <v/>
      </c>
      <c r="G2416" s="36">
        <f t="shared" si="98"/>
        <v>0</v>
      </c>
      <c r="I2416" s="36" t="str">
        <f>IF(ISBLANK(C2416),"",VLOOKUP($C2416,Persediaan!$B$5:$Y$150,9,FALSE)*E2416)</f>
        <v/>
      </c>
    </row>
    <row r="2417" spans="1:9">
      <c r="A2417" s="27" t="str">
        <f t="shared" si="97"/>
        <v/>
      </c>
      <c r="G2417" s="36">
        <f t="shared" si="98"/>
        <v>0</v>
      </c>
      <c r="I2417" s="36" t="str">
        <f>IF(ISBLANK(C2417),"",VLOOKUP($C2417,Persediaan!$B$5:$Y$150,9,FALSE)*E2417)</f>
        <v/>
      </c>
    </row>
    <row r="2418" spans="1:9">
      <c r="A2418" s="27" t="str">
        <f t="shared" si="97"/>
        <v/>
      </c>
      <c r="G2418" s="36">
        <f t="shared" si="98"/>
        <v>0</v>
      </c>
      <c r="I2418" s="36" t="str">
        <f>IF(ISBLANK(C2418),"",VLOOKUP($C2418,Persediaan!$B$5:$Y$150,9,FALSE)*E2418)</f>
        <v/>
      </c>
    </row>
    <row r="2419" spans="1:9">
      <c r="A2419" s="27" t="str">
        <f t="shared" si="97"/>
        <v/>
      </c>
      <c r="G2419" s="36">
        <f t="shared" si="98"/>
        <v>0</v>
      </c>
      <c r="I2419" s="36" t="str">
        <f>IF(ISBLANK(C2419),"",VLOOKUP($C2419,Persediaan!$B$5:$Y$150,9,FALSE)*E2419)</f>
        <v/>
      </c>
    </row>
    <row r="2420" spans="1:9">
      <c r="A2420" s="27" t="str">
        <f t="shared" si="97"/>
        <v/>
      </c>
      <c r="G2420" s="36">
        <f t="shared" si="98"/>
        <v>0</v>
      </c>
      <c r="I2420" s="36" t="str">
        <f>IF(ISBLANK(C2420),"",VLOOKUP($C2420,Persediaan!$B$5:$Y$150,9,FALSE)*E2420)</f>
        <v/>
      </c>
    </row>
    <row r="2421" spans="1:9">
      <c r="A2421" s="27" t="str">
        <f t="shared" si="97"/>
        <v/>
      </c>
      <c r="G2421" s="36">
        <f t="shared" si="98"/>
        <v>0</v>
      </c>
      <c r="I2421" s="36" t="str">
        <f>IF(ISBLANK(C2421),"",VLOOKUP($C2421,Persediaan!$B$5:$Y$150,9,FALSE)*E2421)</f>
        <v/>
      </c>
    </row>
    <row r="2422" spans="1:9">
      <c r="A2422" s="27" t="str">
        <f t="shared" si="97"/>
        <v/>
      </c>
      <c r="G2422" s="36">
        <f t="shared" si="98"/>
        <v>0</v>
      </c>
      <c r="I2422" s="36" t="str">
        <f>IF(ISBLANK(C2422),"",VLOOKUP($C2422,Persediaan!$B$5:$Y$150,9,FALSE)*E2422)</f>
        <v/>
      </c>
    </row>
    <row r="2423" spans="1:9">
      <c r="A2423" s="27" t="str">
        <f t="shared" si="97"/>
        <v/>
      </c>
      <c r="G2423" s="36">
        <f t="shared" si="98"/>
        <v>0</v>
      </c>
      <c r="I2423" s="36" t="str">
        <f>IF(ISBLANK(C2423),"",VLOOKUP($C2423,Persediaan!$B$5:$Y$150,9,FALSE)*E2423)</f>
        <v/>
      </c>
    </row>
    <row r="2424" spans="1:9">
      <c r="A2424" s="27" t="str">
        <f t="shared" si="97"/>
        <v/>
      </c>
      <c r="G2424" s="36">
        <f t="shared" si="98"/>
        <v>0</v>
      </c>
      <c r="I2424" s="36" t="str">
        <f>IF(ISBLANK(C2424),"",VLOOKUP($C2424,Persediaan!$B$5:$Y$150,9,FALSE)*E2424)</f>
        <v/>
      </c>
    </row>
    <row r="2425" spans="1:9">
      <c r="A2425" s="27" t="str">
        <f t="shared" si="97"/>
        <v/>
      </c>
      <c r="G2425" s="36">
        <f t="shared" si="98"/>
        <v>0</v>
      </c>
      <c r="I2425" s="36" t="str">
        <f>IF(ISBLANK(C2425),"",VLOOKUP($C2425,Persediaan!$B$5:$Y$150,9,FALSE)*E2425)</f>
        <v/>
      </c>
    </row>
    <row r="2426" spans="1:9">
      <c r="A2426" s="27" t="str">
        <f t="shared" si="97"/>
        <v/>
      </c>
      <c r="G2426" s="36">
        <f t="shared" si="98"/>
        <v>0</v>
      </c>
      <c r="I2426" s="36" t="str">
        <f>IF(ISBLANK(C2426),"",VLOOKUP($C2426,Persediaan!$B$5:$Y$150,9,FALSE)*E2426)</f>
        <v/>
      </c>
    </row>
    <row r="2427" spans="1:9">
      <c r="A2427" s="27" t="str">
        <f t="shared" si="97"/>
        <v/>
      </c>
      <c r="G2427" s="36">
        <f t="shared" si="98"/>
        <v>0</v>
      </c>
      <c r="I2427" s="36" t="str">
        <f>IF(ISBLANK(C2427),"",VLOOKUP($C2427,Persediaan!$B$5:$Y$150,9,FALSE)*E2427)</f>
        <v/>
      </c>
    </row>
    <row r="2428" spans="1:9">
      <c r="A2428" s="27" t="str">
        <f t="shared" si="97"/>
        <v/>
      </c>
      <c r="G2428" s="36">
        <f t="shared" si="98"/>
        <v>0</v>
      </c>
      <c r="I2428" s="36" t="str">
        <f>IF(ISBLANK(C2428),"",VLOOKUP($C2428,Persediaan!$B$5:$Y$150,9,FALSE)*E2428)</f>
        <v/>
      </c>
    </row>
    <row r="2429" spans="1:9">
      <c r="A2429" s="27" t="str">
        <f t="shared" si="97"/>
        <v/>
      </c>
      <c r="G2429" s="36">
        <f t="shared" si="98"/>
        <v>0</v>
      </c>
      <c r="I2429" s="36" t="str">
        <f>IF(ISBLANK(C2429),"",VLOOKUP($C2429,Persediaan!$B$5:$Y$150,9,FALSE)*E2429)</f>
        <v/>
      </c>
    </row>
    <row r="2430" spans="1:9">
      <c r="A2430" s="27" t="str">
        <f t="shared" si="97"/>
        <v/>
      </c>
      <c r="G2430" s="36">
        <f t="shared" si="98"/>
        <v>0</v>
      </c>
      <c r="I2430" s="36" t="str">
        <f>IF(ISBLANK(C2430),"",VLOOKUP($C2430,Persediaan!$B$5:$Y$150,9,FALSE)*E2430)</f>
        <v/>
      </c>
    </row>
    <row r="2431" spans="1:9">
      <c r="A2431" s="27" t="str">
        <f t="shared" si="97"/>
        <v/>
      </c>
      <c r="G2431" s="36">
        <f t="shared" si="98"/>
        <v>0</v>
      </c>
      <c r="I2431" s="36" t="str">
        <f>IF(ISBLANK(C2431),"",VLOOKUP($C2431,Persediaan!$B$5:$Y$150,9,FALSE)*E2431)</f>
        <v/>
      </c>
    </row>
    <row r="2432" spans="1:9">
      <c r="A2432" s="27" t="str">
        <f t="shared" si="97"/>
        <v/>
      </c>
      <c r="G2432" s="36">
        <f t="shared" si="98"/>
        <v>0</v>
      </c>
      <c r="I2432" s="36" t="str">
        <f>IF(ISBLANK(C2432),"",VLOOKUP($C2432,Persediaan!$B$5:$Y$150,9,FALSE)*E2432)</f>
        <v/>
      </c>
    </row>
    <row r="2433" spans="1:9">
      <c r="A2433" s="27" t="str">
        <f t="shared" si="97"/>
        <v/>
      </c>
      <c r="G2433" s="36">
        <f t="shared" si="98"/>
        <v>0</v>
      </c>
      <c r="I2433" s="36" t="str">
        <f>IF(ISBLANK(C2433),"",VLOOKUP($C2433,Persediaan!$B$5:$Y$150,9,FALSE)*E2433)</f>
        <v/>
      </c>
    </row>
    <row r="2434" spans="1:9">
      <c r="A2434" s="27" t="str">
        <f t="shared" si="97"/>
        <v/>
      </c>
      <c r="G2434" s="36">
        <f t="shared" si="98"/>
        <v>0</v>
      </c>
      <c r="I2434" s="36" t="str">
        <f>IF(ISBLANK(C2434),"",VLOOKUP($C2434,Persediaan!$B$5:$Y$150,9,FALSE)*E2434)</f>
        <v/>
      </c>
    </row>
    <row r="2435" spans="1:9">
      <c r="A2435" s="27" t="str">
        <f t="shared" si="97"/>
        <v/>
      </c>
      <c r="G2435" s="36">
        <f t="shared" si="98"/>
        <v>0</v>
      </c>
      <c r="I2435" s="36" t="str">
        <f>IF(ISBLANK(C2435),"",VLOOKUP($C2435,Persediaan!$B$5:$Y$150,9,FALSE)*E2435)</f>
        <v/>
      </c>
    </row>
    <row r="2436" spans="1:9">
      <c r="A2436" s="27" t="str">
        <f t="shared" si="97"/>
        <v/>
      </c>
      <c r="G2436" s="36">
        <f t="shared" si="98"/>
        <v>0</v>
      </c>
      <c r="I2436" s="36" t="str">
        <f>IF(ISBLANK(C2436),"",VLOOKUP($C2436,Persediaan!$B$5:$Y$150,9,FALSE)*E2436)</f>
        <v/>
      </c>
    </row>
    <row r="2437" spans="1:9">
      <c r="A2437" s="27" t="str">
        <f t="shared" si="97"/>
        <v/>
      </c>
      <c r="G2437" s="36">
        <f t="shared" si="98"/>
        <v>0</v>
      </c>
      <c r="I2437" s="36" t="str">
        <f>IF(ISBLANK(C2437),"",VLOOKUP($C2437,Persediaan!$B$5:$Y$150,9,FALSE)*E2437)</f>
        <v/>
      </c>
    </row>
    <row r="2438" spans="1:9">
      <c r="A2438" s="27" t="str">
        <f t="shared" ref="A2438:A2501" si="99">IF(ISBLANK(B2438),"",A2437+1)</f>
        <v/>
      </c>
      <c r="G2438" s="36">
        <f t="shared" si="98"/>
        <v>0</v>
      </c>
      <c r="I2438" s="36" t="str">
        <f>IF(ISBLANK(C2438),"",VLOOKUP($C2438,Persediaan!$B$5:$Y$150,9,FALSE)*E2438)</f>
        <v/>
      </c>
    </row>
    <row r="2439" spans="1:9">
      <c r="A2439" s="27" t="str">
        <f t="shared" si="99"/>
        <v/>
      </c>
      <c r="G2439" s="36">
        <f t="shared" si="98"/>
        <v>0</v>
      </c>
      <c r="I2439" s="36" t="str">
        <f>IF(ISBLANK(C2439),"",VLOOKUP($C2439,Persediaan!$B$5:$Y$150,9,FALSE)*E2439)</f>
        <v/>
      </c>
    </row>
    <row r="2440" spans="1:9">
      <c r="A2440" s="27" t="str">
        <f t="shared" si="99"/>
        <v/>
      </c>
      <c r="G2440" s="36">
        <f t="shared" si="98"/>
        <v>0</v>
      </c>
      <c r="I2440" s="36" t="str">
        <f>IF(ISBLANK(C2440),"",VLOOKUP($C2440,Persediaan!$B$5:$Y$150,9,FALSE)*E2440)</f>
        <v/>
      </c>
    </row>
    <row r="2441" spans="1:9">
      <c r="A2441" s="27" t="str">
        <f t="shared" si="99"/>
        <v/>
      </c>
      <c r="G2441" s="36">
        <f t="shared" si="98"/>
        <v>0</v>
      </c>
      <c r="I2441" s="36" t="str">
        <f>IF(ISBLANK(C2441),"",VLOOKUP($C2441,Persediaan!$B$5:$Y$150,9,FALSE)*E2441)</f>
        <v/>
      </c>
    </row>
    <row r="2442" spans="1:9">
      <c r="A2442" s="27" t="str">
        <f t="shared" si="99"/>
        <v/>
      </c>
      <c r="G2442" s="36">
        <f t="shared" si="98"/>
        <v>0</v>
      </c>
      <c r="I2442" s="36" t="str">
        <f>IF(ISBLANK(C2442),"",VLOOKUP($C2442,Persediaan!$B$5:$Y$150,9,FALSE)*E2442)</f>
        <v/>
      </c>
    </row>
    <row r="2443" spans="1:9">
      <c r="A2443" s="27" t="str">
        <f t="shared" si="99"/>
        <v/>
      </c>
      <c r="G2443" s="36">
        <f t="shared" si="98"/>
        <v>0</v>
      </c>
      <c r="I2443" s="36" t="str">
        <f>IF(ISBLANK(C2443),"",VLOOKUP($C2443,Persediaan!$B$5:$Y$150,9,FALSE)*E2443)</f>
        <v/>
      </c>
    </row>
    <row r="2444" spans="1:9">
      <c r="A2444" s="27" t="str">
        <f t="shared" si="99"/>
        <v/>
      </c>
      <c r="G2444" s="36">
        <f t="shared" si="98"/>
        <v>0</v>
      </c>
      <c r="I2444" s="36" t="str">
        <f>IF(ISBLANK(C2444),"",VLOOKUP($C2444,Persediaan!$B$5:$Y$150,9,FALSE)*E2444)</f>
        <v/>
      </c>
    </row>
    <row r="2445" spans="1:9">
      <c r="A2445" s="27" t="str">
        <f t="shared" si="99"/>
        <v/>
      </c>
      <c r="G2445" s="36">
        <f t="shared" si="98"/>
        <v>0</v>
      </c>
      <c r="I2445" s="36" t="str">
        <f>IF(ISBLANK(C2445),"",VLOOKUP($C2445,Persediaan!$B$5:$Y$150,9,FALSE)*E2445)</f>
        <v/>
      </c>
    </row>
    <row r="2446" spans="1:9">
      <c r="A2446" s="27" t="str">
        <f t="shared" si="99"/>
        <v/>
      </c>
      <c r="G2446" s="36">
        <f t="shared" si="98"/>
        <v>0</v>
      </c>
      <c r="I2446" s="36" t="str">
        <f>IF(ISBLANK(C2446),"",VLOOKUP($C2446,Persediaan!$B$5:$Y$150,9,FALSE)*E2446)</f>
        <v/>
      </c>
    </row>
    <row r="2447" spans="1:9">
      <c r="A2447" s="27" t="str">
        <f t="shared" si="99"/>
        <v/>
      </c>
      <c r="G2447" s="36">
        <f t="shared" si="98"/>
        <v>0</v>
      </c>
      <c r="I2447" s="36" t="str">
        <f>IF(ISBLANK(C2447),"",VLOOKUP($C2447,Persediaan!$B$5:$Y$150,9,FALSE)*E2447)</f>
        <v/>
      </c>
    </row>
    <row r="2448" spans="1:9">
      <c r="A2448" s="27" t="str">
        <f t="shared" si="99"/>
        <v/>
      </c>
      <c r="G2448" s="36">
        <f t="shared" si="98"/>
        <v>0</v>
      </c>
      <c r="I2448" s="36" t="str">
        <f>IF(ISBLANK(C2448),"",VLOOKUP($C2448,Persediaan!$B$5:$Y$150,9,FALSE)*E2448)</f>
        <v/>
      </c>
    </row>
    <row r="2449" spans="1:9">
      <c r="A2449" s="27" t="str">
        <f t="shared" si="99"/>
        <v/>
      </c>
      <c r="G2449" s="36">
        <f t="shared" si="98"/>
        <v>0</v>
      </c>
      <c r="I2449" s="36" t="str">
        <f>IF(ISBLANK(C2449),"",VLOOKUP($C2449,Persediaan!$B$5:$Y$150,9,FALSE)*E2449)</f>
        <v/>
      </c>
    </row>
    <row r="2450" spans="1:9">
      <c r="A2450" s="27" t="str">
        <f t="shared" si="99"/>
        <v/>
      </c>
      <c r="G2450" s="36">
        <f t="shared" si="98"/>
        <v>0</v>
      </c>
      <c r="I2450" s="36" t="str">
        <f>IF(ISBLANK(C2450),"",VLOOKUP($C2450,Persediaan!$B$5:$Y$150,9,FALSE)*E2450)</f>
        <v/>
      </c>
    </row>
    <row r="2451" spans="1:9">
      <c r="A2451" s="27" t="str">
        <f t="shared" si="99"/>
        <v/>
      </c>
      <c r="G2451" s="36">
        <f t="shared" si="98"/>
        <v>0</v>
      </c>
      <c r="I2451" s="36" t="str">
        <f>IF(ISBLANK(C2451),"",VLOOKUP($C2451,Persediaan!$B$5:$Y$150,9,FALSE)*E2451)</f>
        <v/>
      </c>
    </row>
    <row r="2452" spans="1:9">
      <c r="A2452" s="27" t="str">
        <f t="shared" si="99"/>
        <v/>
      </c>
      <c r="G2452" s="36">
        <f t="shared" si="98"/>
        <v>0</v>
      </c>
      <c r="I2452" s="36" t="str">
        <f>IF(ISBLANK(C2452),"",VLOOKUP($C2452,Persediaan!$B$5:$Y$150,9,FALSE)*E2452)</f>
        <v/>
      </c>
    </row>
    <row r="2453" spans="1:9">
      <c r="A2453" s="27" t="str">
        <f t="shared" si="99"/>
        <v/>
      </c>
      <c r="G2453" s="36">
        <f t="shared" si="98"/>
        <v>0</v>
      </c>
      <c r="I2453" s="36" t="str">
        <f>IF(ISBLANK(C2453),"",VLOOKUP($C2453,Persediaan!$B$5:$Y$150,9,FALSE)*E2453)</f>
        <v/>
      </c>
    </row>
    <row r="2454" spans="1:9">
      <c r="A2454" s="27" t="str">
        <f t="shared" si="99"/>
        <v/>
      </c>
      <c r="G2454" s="36">
        <f t="shared" si="98"/>
        <v>0</v>
      </c>
      <c r="I2454" s="36" t="str">
        <f>IF(ISBLANK(C2454),"",VLOOKUP($C2454,Persediaan!$B$5:$Y$150,9,FALSE)*E2454)</f>
        <v/>
      </c>
    </row>
    <row r="2455" spans="1:9">
      <c r="A2455" s="27" t="str">
        <f t="shared" si="99"/>
        <v/>
      </c>
      <c r="G2455" s="36">
        <f t="shared" si="98"/>
        <v>0</v>
      </c>
      <c r="I2455" s="36" t="str">
        <f>IF(ISBLANK(C2455),"",VLOOKUP($C2455,Persediaan!$B$5:$Y$150,9,FALSE)*E2455)</f>
        <v/>
      </c>
    </row>
    <row r="2456" spans="1:9">
      <c r="A2456" s="27" t="str">
        <f t="shared" si="99"/>
        <v/>
      </c>
      <c r="G2456" s="36">
        <f t="shared" si="98"/>
        <v>0</v>
      </c>
      <c r="I2456" s="36" t="str">
        <f>IF(ISBLANK(C2456),"",VLOOKUP($C2456,Persediaan!$B$5:$Y$150,9,FALSE)*E2456)</f>
        <v/>
      </c>
    </row>
    <row r="2457" spans="1:9">
      <c r="A2457" s="27" t="str">
        <f t="shared" si="99"/>
        <v/>
      </c>
      <c r="G2457" s="36">
        <f t="shared" si="98"/>
        <v>0</v>
      </c>
      <c r="I2457" s="36" t="str">
        <f>IF(ISBLANK(C2457),"",VLOOKUP($C2457,Persediaan!$B$5:$Y$150,9,FALSE)*E2457)</f>
        <v/>
      </c>
    </row>
    <row r="2458" spans="1:9">
      <c r="A2458" s="27" t="str">
        <f t="shared" si="99"/>
        <v/>
      </c>
      <c r="G2458" s="36">
        <f t="shared" si="98"/>
        <v>0</v>
      </c>
      <c r="I2458" s="36" t="str">
        <f>IF(ISBLANK(C2458),"",VLOOKUP($C2458,Persediaan!$B$5:$Y$150,9,FALSE)*E2458)</f>
        <v/>
      </c>
    </row>
    <row r="2459" spans="1:9">
      <c r="A2459" s="27" t="str">
        <f t="shared" si="99"/>
        <v/>
      </c>
      <c r="G2459" s="36">
        <f t="shared" si="98"/>
        <v>0</v>
      </c>
      <c r="I2459" s="36" t="str">
        <f>IF(ISBLANK(C2459),"",VLOOKUP($C2459,Persediaan!$B$5:$Y$150,9,FALSE)*E2459)</f>
        <v/>
      </c>
    </row>
    <row r="2460" spans="1:9">
      <c r="A2460" s="27" t="str">
        <f t="shared" si="99"/>
        <v/>
      </c>
      <c r="G2460" s="36">
        <f t="shared" si="98"/>
        <v>0</v>
      </c>
      <c r="I2460" s="36" t="str">
        <f>IF(ISBLANK(C2460),"",VLOOKUP($C2460,Persediaan!$B$5:$Y$150,9,FALSE)*E2460)</f>
        <v/>
      </c>
    </row>
    <row r="2461" spans="1:9">
      <c r="A2461" s="27" t="str">
        <f t="shared" si="99"/>
        <v/>
      </c>
      <c r="G2461" s="36">
        <f t="shared" si="98"/>
        <v>0</v>
      </c>
      <c r="I2461" s="36" t="str">
        <f>IF(ISBLANK(C2461),"",VLOOKUP($C2461,Persediaan!$B$5:$Y$150,9,FALSE)*E2461)</f>
        <v/>
      </c>
    </row>
    <row r="2462" spans="1:9">
      <c r="A2462" s="27" t="str">
        <f t="shared" si="99"/>
        <v/>
      </c>
      <c r="G2462" s="36">
        <f t="shared" si="98"/>
        <v>0</v>
      </c>
      <c r="I2462" s="36" t="str">
        <f>IF(ISBLANK(C2462),"",VLOOKUP($C2462,Persediaan!$B$5:$Y$150,9,FALSE)*E2462)</f>
        <v/>
      </c>
    </row>
    <row r="2463" spans="1:9">
      <c r="A2463" s="27" t="str">
        <f t="shared" si="99"/>
        <v/>
      </c>
      <c r="G2463" s="36">
        <f t="shared" si="98"/>
        <v>0</v>
      </c>
      <c r="I2463" s="36" t="str">
        <f>IF(ISBLANK(C2463),"",VLOOKUP($C2463,Persediaan!$B$5:$Y$150,9,FALSE)*E2463)</f>
        <v/>
      </c>
    </row>
    <row r="2464" spans="1:9">
      <c r="A2464" s="27" t="str">
        <f t="shared" si="99"/>
        <v/>
      </c>
      <c r="G2464" s="36">
        <f t="shared" ref="G2464:G2527" si="100">E2464*F2464</f>
        <v>0</v>
      </c>
      <c r="I2464" s="36" t="str">
        <f>IF(ISBLANK(C2464),"",VLOOKUP($C2464,Persediaan!$B$5:$Y$150,9,FALSE)*E2464)</f>
        <v/>
      </c>
    </row>
    <row r="2465" spans="1:9">
      <c r="A2465" s="27" t="str">
        <f t="shared" si="99"/>
        <v/>
      </c>
      <c r="G2465" s="36">
        <f t="shared" si="100"/>
        <v>0</v>
      </c>
      <c r="I2465" s="36" t="str">
        <f>IF(ISBLANK(C2465),"",VLOOKUP($C2465,Persediaan!$B$5:$Y$150,9,FALSE)*E2465)</f>
        <v/>
      </c>
    </row>
    <row r="2466" spans="1:9">
      <c r="A2466" s="27" t="str">
        <f t="shared" si="99"/>
        <v/>
      </c>
      <c r="G2466" s="36">
        <f t="shared" si="100"/>
        <v>0</v>
      </c>
      <c r="I2466" s="36" t="str">
        <f>IF(ISBLANK(C2466),"",VLOOKUP($C2466,Persediaan!$B$5:$Y$150,9,FALSE)*E2466)</f>
        <v/>
      </c>
    </row>
    <row r="2467" spans="1:9">
      <c r="A2467" s="27" t="str">
        <f t="shared" si="99"/>
        <v/>
      </c>
      <c r="G2467" s="36">
        <f t="shared" si="100"/>
        <v>0</v>
      </c>
      <c r="I2467" s="36" t="str">
        <f>IF(ISBLANK(C2467),"",VLOOKUP($C2467,Persediaan!$B$5:$Y$150,9,FALSE)*E2467)</f>
        <v/>
      </c>
    </row>
    <row r="2468" spans="1:9">
      <c r="A2468" s="27" t="str">
        <f t="shared" si="99"/>
        <v/>
      </c>
      <c r="G2468" s="36">
        <f t="shared" si="100"/>
        <v>0</v>
      </c>
      <c r="I2468" s="36" t="str">
        <f>IF(ISBLANK(C2468),"",VLOOKUP($C2468,Persediaan!$B$5:$Y$150,9,FALSE)*E2468)</f>
        <v/>
      </c>
    </row>
    <row r="2469" spans="1:9">
      <c r="A2469" s="27" t="str">
        <f t="shared" si="99"/>
        <v/>
      </c>
      <c r="G2469" s="36">
        <f t="shared" si="100"/>
        <v>0</v>
      </c>
      <c r="I2469" s="36" t="str">
        <f>IF(ISBLANK(C2469),"",VLOOKUP($C2469,Persediaan!$B$5:$Y$150,9,FALSE)*E2469)</f>
        <v/>
      </c>
    </row>
    <row r="2470" spans="1:9">
      <c r="A2470" s="27" t="str">
        <f t="shared" si="99"/>
        <v/>
      </c>
      <c r="G2470" s="36">
        <f t="shared" si="100"/>
        <v>0</v>
      </c>
      <c r="I2470" s="36" t="str">
        <f>IF(ISBLANK(C2470),"",VLOOKUP($C2470,Persediaan!$B$5:$Y$150,9,FALSE)*E2470)</f>
        <v/>
      </c>
    </row>
    <row r="2471" spans="1:9">
      <c r="A2471" s="27" t="str">
        <f t="shared" si="99"/>
        <v/>
      </c>
      <c r="G2471" s="36">
        <f t="shared" si="100"/>
        <v>0</v>
      </c>
      <c r="I2471" s="36" t="str">
        <f>IF(ISBLANK(C2471),"",VLOOKUP($C2471,Persediaan!$B$5:$Y$150,9,FALSE)*E2471)</f>
        <v/>
      </c>
    </row>
    <row r="2472" spans="1:9">
      <c r="A2472" s="27" t="str">
        <f t="shared" si="99"/>
        <v/>
      </c>
      <c r="G2472" s="36">
        <f t="shared" si="100"/>
        <v>0</v>
      </c>
      <c r="I2472" s="36" t="str">
        <f>IF(ISBLANK(C2472),"",VLOOKUP($C2472,Persediaan!$B$5:$Y$150,9,FALSE)*E2472)</f>
        <v/>
      </c>
    </row>
    <row r="2473" spans="1:9">
      <c r="A2473" s="27" t="str">
        <f t="shared" si="99"/>
        <v/>
      </c>
      <c r="G2473" s="36">
        <f t="shared" si="100"/>
        <v>0</v>
      </c>
      <c r="I2473" s="36" t="str">
        <f>IF(ISBLANK(C2473),"",VLOOKUP($C2473,Persediaan!$B$5:$Y$150,9,FALSE)*E2473)</f>
        <v/>
      </c>
    </row>
    <row r="2474" spans="1:9">
      <c r="A2474" s="27" t="str">
        <f t="shared" si="99"/>
        <v/>
      </c>
      <c r="G2474" s="36">
        <f t="shared" si="100"/>
        <v>0</v>
      </c>
      <c r="I2474" s="36" t="str">
        <f>IF(ISBLANK(C2474),"",VLOOKUP($C2474,Persediaan!$B$5:$Y$150,9,FALSE)*E2474)</f>
        <v/>
      </c>
    </row>
    <row r="2475" spans="1:9">
      <c r="A2475" s="27" t="str">
        <f t="shared" si="99"/>
        <v/>
      </c>
      <c r="G2475" s="36">
        <f t="shared" si="100"/>
        <v>0</v>
      </c>
      <c r="I2475" s="36" t="str">
        <f>IF(ISBLANK(C2475),"",VLOOKUP($C2475,Persediaan!$B$5:$Y$150,9,FALSE)*E2475)</f>
        <v/>
      </c>
    </row>
    <row r="2476" spans="1:9">
      <c r="A2476" s="27" t="str">
        <f t="shared" si="99"/>
        <v/>
      </c>
      <c r="G2476" s="36">
        <f t="shared" si="100"/>
        <v>0</v>
      </c>
      <c r="I2476" s="36" t="str">
        <f>IF(ISBLANK(C2476),"",VLOOKUP($C2476,Persediaan!$B$5:$Y$150,9,FALSE)*E2476)</f>
        <v/>
      </c>
    </row>
    <row r="2477" spans="1:9">
      <c r="A2477" s="27" t="str">
        <f t="shared" si="99"/>
        <v/>
      </c>
      <c r="G2477" s="36">
        <f t="shared" si="100"/>
        <v>0</v>
      </c>
      <c r="I2477" s="36" t="str">
        <f>IF(ISBLANK(C2477),"",VLOOKUP($C2477,Persediaan!$B$5:$Y$150,9,FALSE)*E2477)</f>
        <v/>
      </c>
    </row>
    <row r="2478" spans="1:9">
      <c r="A2478" s="27" t="str">
        <f t="shared" si="99"/>
        <v/>
      </c>
      <c r="G2478" s="36">
        <f t="shared" si="100"/>
        <v>0</v>
      </c>
      <c r="I2478" s="36" t="str">
        <f>IF(ISBLANK(C2478),"",VLOOKUP($C2478,Persediaan!$B$5:$Y$150,9,FALSE)*E2478)</f>
        <v/>
      </c>
    </row>
    <row r="2479" spans="1:9">
      <c r="A2479" s="27" t="str">
        <f t="shared" si="99"/>
        <v/>
      </c>
      <c r="G2479" s="36">
        <f t="shared" si="100"/>
        <v>0</v>
      </c>
      <c r="I2479" s="36" t="str">
        <f>IF(ISBLANK(C2479),"",VLOOKUP($C2479,Persediaan!$B$5:$Y$150,9,FALSE)*E2479)</f>
        <v/>
      </c>
    </row>
    <row r="2480" spans="1:9">
      <c r="A2480" s="27" t="str">
        <f t="shared" si="99"/>
        <v/>
      </c>
      <c r="G2480" s="36">
        <f t="shared" si="100"/>
        <v>0</v>
      </c>
      <c r="I2480" s="36" t="str">
        <f>IF(ISBLANK(C2480),"",VLOOKUP($C2480,Persediaan!$B$5:$Y$150,9,FALSE)*E2480)</f>
        <v/>
      </c>
    </row>
    <row r="2481" spans="1:9">
      <c r="A2481" s="27" t="str">
        <f t="shared" si="99"/>
        <v/>
      </c>
      <c r="G2481" s="36">
        <f t="shared" si="100"/>
        <v>0</v>
      </c>
      <c r="I2481" s="36" t="str">
        <f>IF(ISBLANK(C2481),"",VLOOKUP($C2481,Persediaan!$B$5:$Y$150,9,FALSE)*E2481)</f>
        <v/>
      </c>
    </row>
    <row r="2482" spans="1:9">
      <c r="A2482" s="27" t="str">
        <f t="shared" si="99"/>
        <v/>
      </c>
      <c r="G2482" s="36">
        <f t="shared" si="100"/>
        <v>0</v>
      </c>
      <c r="I2482" s="36" t="str">
        <f>IF(ISBLANK(C2482),"",VLOOKUP($C2482,Persediaan!$B$5:$Y$150,9,FALSE)*E2482)</f>
        <v/>
      </c>
    </row>
    <row r="2483" spans="1:9">
      <c r="A2483" s="27" t="str">
        <f t="shared" si="99"/>
        <v/>
      </c>
      <c r="G2483" s="36">
        <f t="shared" si="100"/>
        <v>0</v>
      </c>
      <c r="I2483" s="36" t="str">
        <f>IF(ISBLANK(C2483),"",VLOOKUP($C2483,Persediaan!$B$5:$Y$150,9,FALSE)*E2483)</f>
        <v/>
      </c>
    </row>
    <row r="2484" spans="1:9">
      <c r="A2484" s="27" t="str">
        <f t="shared" si="99"/>
        <v/>
      </c>
      <c r="G2484" s="36">
        <f t="shared" si="100"/>
        <v>0</v>
      </c>
      <c r="I2484" s="36" t="str">
        <f>IF(ISBLANK(C2484),"",VLOOKUP($C2484,Persediaan!$B$5:$Y$150,9,FALSE)*E2484)</f>
        <v/>
      </c>
    </row>
    <row r="2485" spans="1:9">
      <c r="A2485" s="27" t="str">
        <f t="shared" si="99"/>
        <v/>
      </c>
      <c r="G2485" s="36">
        <f t="shared" si="100"/>
        <v>0</v>
      </c>
      <c r="I2485" s="36" t="str">
        <f>IF(ISBLANK(C2485),"",VLOOKUP($C2485,Persediaan!$B$5:$Y$150,9,FALSE)*E2485)</f>
        <v/>
      </c>
    </row>
    <row r="2486" spans="1:9">
      <c r="A2486" s="27" t="str">
        <f t="shared" si="99"/>
        <v/>
      </c>
      <c r="G2486" s="36">
        <f t="shared" si="100"/>
        <v>0</v>
      </c>
      <c r="I2486" s="36" t="str">
        <f>IF(ISBLANK(C2486),"",VLOOKUP($C2486,Persediaan!$B$5:$Y$150,9,FALSE)*E2486)</f>
        <v/>
      </c>
    </row>
    <row r="2487" spans="1:9">
      <c r="A2487" s="27" t="str">
        <f t="shared" si="99"/>
        <v/>
      </c>
      <c r="G2487" s="36">
        <f t="shared" si="100"/>
        <v>0</v>
      </c>
      <c r="I2487" s="36" t="str">
        <f>IF(ISBLANK(C2487),"",VLOOKUP($C2487,Persediaan!$B$5:$Y$150,9,FALSE)*E2487)</f>
        <v/>
      </c>
    </row>
    <row r="2488" spans="1:9">
      <c r="A2488" s="27" t="str">
        <f t="shared" si="99"/>
        <v/>
      </c>
      <c r="G2488" s="36">
        <f t="shared" si="100"/>
        <v>0</v>
      </c>
      <c r="I2488" s="36" t="str">
        <f>IF(ISBLANK(C2488),"",VLOOKUP($C2488,Persediaan!$B$5:$Y$150,9,FALSE)*E2488)</f>
        <v/>
      </c>
    </row>
    <row r="2489" spans="1:9">
      <c r="A2489" s="27" t="str">
        <f t="shared" si="99"/>
        <v/>
      </c>
      <c r="G2489" s="36">
        <f t="shared" si="100"/>
        <v>0</v>
      </c>
      <c r="I2489" s="36" t="str">
        <f>IF(ISBLANK(C2489),"",VLOOKUP($C2489,Persediaan!$B$5:$Y$150,9,FALSE)*E2489)</f>
        <v/>
      </c>
    </row>
    <row r="2490" spans="1:9">
      <c r="A2490" s="27" t="str">
        <f t="shared" si="99"/>
        <v/>
      </c>
      <c r="G2490" s="36">
        <f t="shared" si="100"/>
        <v>0</v>
      </c>
      <c r="I2490" s="36" t="str">
        <f>IF(ISBLANK(C2490),"",VLOOKUP($C2490,Persediaan!$B$5:$Y$150,9,FALSE)*E2490)</f>
        <v/>
      </c>
    </row>
    <row r="2491" spans="1:9">
      <c r="A2491" s="27" t="str">
        <f t="shared" si="99"/>
        <v/>
      </c>
      <c r="G2491" s="36">
        <f t="shared" si="100"/>
        <v>0</v>
      </c>
      <c r="I2491" s="36" t="str">
        <f>IF(ISBLANK(C2491),"",VLOOKUP($C2491,Persediaan!$B$5:$Y$150,9,FALSE)*E2491)</f>
        <v/>
      </c>
    </row>
    <row r="2492" spans="1:9">
      <c r="A2492" s="27" t="str">
        <f t="shared" si="99"/>
        <v/>
      </c>
      <c r="G2492" s="36">
        <f t="shared" si="100"/>
        <v>0</v>
      </c>
      <c r="I2492" s="36" t="str">
        <f>IF(ISBLANK(C2492),"",VLOOKUP($C2492,Persediaan!$B$5:$Y$150,9,FALSE)*E2492)</f>
        <v/>
      </c>
    </row>
    <row r="2493" spans="1:9">
      <c r="A2493" s="27" t="str">
        <f t="shared" si="99"/>
        <v/>
      </c>
      <c r="G2493" s="36">
        <f t="shared" si="100"/>
        <v>0</v>
      </c>
      <c r="I2493" s="36" t="str">
        <f>IF(ISBLANK(C2493),"",VLOOKUP($C2493,Persediaan!$B$5:$Y$150,9,FALSE)*E2493)</f>
        <v/>
      </c>
    </row>
    <row r="2494" spans="1:9">
      <c r="A2494" s="27" t="str">
        <f t="shared" si="99"/>
        <v/>
      </c>
      <c r="G2494" s="36">
        <f t="shared" si="100"/>
        <v>0</v>
      </c>
      <c r="I2494" s="36" t="str">
        <f>IF(ISBLANK(C2494),"",VLOOKUP($C2494,Persediaan!$B$5:$Y$150,9,FALSE)*E2494)</f>
        <v/>
      </c>
    </row>
    <row r="2495" spans="1:9">
      <c r="A2495" s="27" t="str">
        <f t="shared" si="99"/>
        <v/>
      </c>
      <c r="G2495" s="36">
        <f t="shared" si="100"/>
        <v>0</v>
      </c>
      <c r="I2495" s="36" t="str">
        <f>IF(ISBLANK(C2495),"",VLOOKUP($C2495,Persediaan!$B$5:$Y$150,9,FALSE)*E2495)</f>
        <v/>
      </c>
    </row>
    <row r="2496" spans="1:9">
      <c r="A2496" s="27" t="str">
        <f t="shared" si="99"/>
        <v/>
      </c>
      <c r="G2496" s="36">
        <f t="shared" si="100"/>
        <v>0</v>
      </c>
      <c r="I2496" s="36" t="str">
        <f>IF(ISBLANK(C2496),"",VLOOKUP($C2496,Persediaan!$B$5:$Y$150,9,FALSE)*E2496)</f>
        <v/>
      </c>
    </row>
    <row r="2497" spans="1:9">
      <c r="A2497" s="27" t="str">
        <f t="shared" si="99"/>
        <v/>
      </c>
      <c r="G2497" s="36">
        <f t="shared" si="100"/>
        <v>0</v>
      </c>
      <c r="I2497" s="36" t="str">
        <f>IF(ISBLANK(C2497),"",VLOOKUP($C2497,Persediaan!$B$5:$Y$150,9,FALSE)*E2497)</f>
        <v/>
      </c>
    </row>
    <row r="2498" spans="1:9">
      <c r="A2498" s="27" t="str">
        <f t="shared" si="99"/>
        <v/>
      </c>
      <c r="G2498" s="36">
        <f t="shared" si="100"/>
        <v>0</v>
      </c>
      <c r="I2498" s="36" t="str">
        <f>IF(ISBLANK(C2498),"",VLOOKUP($C2498,Persediaan!$B$5:$Y$150,9,FALSE)*E2498)</f>
        <v/>
      </c>
    </row>
    <row r="2499" spans="1:9">
      <c r="A2499" s="27" t="str">
        <f t="shared" si="99"/>
        <v/>
      </c>
      <c r="G2499" s="36">
        <f t="shared" si="100"/>
        <v>0</v>
      </c>
      <c r="I2499" s="36" t="str">
        <f>IF(ISBLANK(C2499),"",VLOOKUP($C2499,Persediaan!$B$5:$Y$150,9,FALSE)*E2499)</f>
        <v/>
      </c>
    </row>
    <row r="2500" spans="1:9">
      <c r="A2500" s="27" t="str">
        <f t="shared" si="99"/>
        <v/>
      </c>
      <c r="G2500" s="36">
        <f t="shared" si="100"/>
        <v>0</v>
      </c>
      <c r="I2500" s="36" t="str">
        <f>IF(ISBLANK(C2500),"",VLOOKUP($C2500,Persediaan!$B$5:$Y$150,9,FALSE)*E2500)</f>
        <v/>
      </c>
    </row>
    <row r="2501" spans="1:9">
      <c r="A2501" s="27" t="str">
        <f t="shared" si="99"/>
        <v/>
      </c>
      <c r="G2501" s="36">
        <f t="shared" si="100"/>
        <v>0</v>
      </c>
      <c r="I2501" s="36" t="str">
        <f>IF(ISBLANK(C2501),"",VLOOKUP($C2501,Persediaan!$B$5:$Y$150,9,FALSE)*E2501)</f>
        <v/>
      </c>
    </row>
    <row r="2502" spans="1:9">
      <c r="A2502" s="27" t="str">
        <f t="shared" ref="A2502:A2565" si="101">IF(ISBLANK(B2502),"",A2501+1)</f>
        <v/>
      </c>
      <c r="G2502" s="36">
        <f t="shared" si="100"/>
        <v>0</v>
      </c>
      <c r="I2502" s="36" t="str">
        <f>IF(ISBLANK(C2502),"",VLOOKUP($C2502,Persediaan!$B$5:$Y$150,9,FALSE)*E2502)</f>
        <v/>
      </c>
    </row>
    <row r="2503" spans="1:9">
      <c r="A2503" s="27" t="str">
        <f t="shared" si="101"/>
        <v/>
      </c>
      <c r="G2503" s="36">
        <f t="shared" si="100"/>
        <v>0</v>
      </c>
      <c r="I2503" s="36" t="str">
        <f>IF(ISBLANK(C2503),"",VLOOKUP($C2503,Persediaan!$B$5:$Y$150,9,FALSE)*E2503)</f>
        <v/>
      </c>
    </row>
    <row r="2504" spans="1:9">
      <c r="A2504" s="27" t="str">
        <f t="shared" si="101"/>
        <v/>
      </c>
      <c r="G2504" s="36">
        <f t="shared" si="100"/>
        <v>0</v>
      </c>
      <c r="I2504" s="36" t="str">
        <f>IF(ISBLANK(C2504),"",VLOOKUP($C2504,Persediaan!$B$5:$Y$150,9,FALSE)*E2504)</f>
        <v/>
      </c>
    </row>
    <row r="2505" spans="1:9">
      <c r="A2505" s="27" t="str">
        <f t="shared" si="101"/>
        <v/>
      </c>
      <c r="G2505" s="36">
        <f t="shared" si="100"/>
        <v>0</v>
      </c>
      <c r="I2505" s="36" t="str">
        <f>IF(ISBLANK(C2505),"",VLOOKUP($C2505,Persediaan!$B$5:$Y$150,9,FALSE)*E2505)</f>
        <v/>
      </c>
    </row>
    <row r="2506" spans="1:9">
      <c r="A2506" s="27" t="str">
        <f t="shared" si="101"/>
        <v/>
      </c>
      <c r="G2506" s="36">
        <f t="shared" si="100"/>
        <v>0</v>
      </c>
      <c r="I2506" s="36" t="str">
        <f>IF(ISBLANK(C2506),"",VLOOKUP($C2506,Persediaan!$B$5:$Y$150,9,FALSE)*E2506)</f>
        <v/>
      </c>
    </row>
    <row r="2507" spans="1:9">
      <c r="A2507" s="27" t="str">
        <f t="shared" si="101"/>
        <v/>
      </c>
      <c r="G2507" s="36">
        <f t="shared" si="100"/>
        <v>0</v>
      </c>
      <c r="I2507" s="36" t="str">
        <f>IF(ISBLANK(C2507),"",VLOOKUP($C2507,Persediaan!$B$5:$Y$150,9,FALSE)*E2507)</f>
        <v/>
      </c>
    </row>
    <row r="2508" spans="1:9">
      <c r="A2508" s="27" t="str">
        <f t="shared" si="101"/>
        <v/>
      </c>
      <c r="G2508" s="36">
        <f t="shared" si="100"/>
        <v>0</v>
      </c>
      <c r="I2508" s="36" t="str">
        <f>IF(ISBLANK(C2508),"",VLOOKUP($C2508,Persediaan!$B$5:$Y$150,9,FALSE)*E2508)</f>
        <v/>
      </c>
    </row>
    <row r="2509" spans="1:9">
      <c r="A2509" s="27" t="str">
        <f t="shared" si="101"/>
        <v/>
      </c>
      <c r="G2509" s="36">
        <f t="shared" si="100"/>
        <v>0</v>
      </c>
      <c r="I2509" s="36" t="str">
        <f>IF(ISBLANK(C2509),"",VLOOKUP($C2509,Persediaan!$B$5:$Y$150,9,FALSE)*E2509)</f>
        <v/>
      </c>
    </row>
    <row r="2510" spans="1:9">
      <c r="A2510" s="27" t="str">
        <f t="shared" si="101"/>
        <v/>
      </c>
      <c r="G2510" s="36">
        <f t="shared" si="100"/>
        <v>0</v>
      </c>
      <c r="I2510" s="36" t="str">
        <f>IF(ISBLANK(C2510),"",VLOOKUP($C2510,Persediaan!$B$5:$Y$150,9,FALSE)*E2510)</f>
        <v/>
      </c>
    </row>
    <row r="2511" spans="1:9">
      <c r="A2511" s="27" t="str">
        <f t="shared" si="101"/>
        <v/>
      </c>
      <c r="G2511" s="36">
        <f t="shared" si="100"/>
        <v>0</v>
      </c>
      <c r="I2511" s="36" t="str">
        <f>IF(ISBLANK(C2511),"",VLOOKUP($C2511,Persediaan!$B$5:$Y$150,9,FALSE)*E2511)</f>
        <v/>
      </c>
    </row>
    <row r="2512" spans="1:9">
      <c r="A2512" s="27" t="str">
        <f t="shared" si="101"/>
        <v/>
      </c>
      <c r="G2512" s="36">
        <f t="shared" si="100"/>
        <v>0</v>
      </c>
      <c r="I2512" s="36" t="str">
        <f>IF(ISBLANK(C2512),"",VLOOKUP($C2512,Persediaan!$B$5:$Y$150,9,FALSE)*E2512)</f>
        <v/>
      </c>
    </row>
    <row r="2513" spans="1:9">
      <c r="A2513" s="27" t="str">
        <f t="shared" si="101"/>
        <v/>
      </c>
      <c r="G2513" s="36">
        <f t="shared" si="100"/>
        <v>0</v>
      </c>
      <c r="I2513" s="36" t="str">
        <f>IF(ISBLANK(C2513),"",VLOOKUP($C2513,Persediaan!$B$5:$Y$150,9,FALSE)*E2513)</f>
        <v/>
      </c>
    </row>
    <row r="2514" spans="1:9">
      <c r="A2514" s="27" t="str">
        <f t="shared" si="101"/>
        <v/>
      </c>
      <c r="G2514" s="36">
        <f t="shared" si="100"/>
        <v>0</v>
      </c>
      <c r="I2514" s="36" t="str">
        <f>IF(ISBLANK(C2514),"",VLOOKUP($C2514,Persediaan!$B$5:$Y$150,9,FALSE)*E2514)</f>
        <v/>
      </c>
    </row>
    <row r="2515" spans="1:9">
      <c r="A2515" s="27" t="str">
        <f t="shared" si="101"/>
        <v/>
      </c>
      <c r="G2515" s="36">
        <f t="shared" si="100"/>
        <v>0</v>
      </c>
      <c r="I2515" s="36" t="str">
        <f>IF(ISBLANK(C2515),"",VLOOKUP($C2515,Persediaan!$B$5:$Y$150,9,FALSE)*E2515)</f>
        <v/>
      </c>
    </row>
    <row r="2516" spans="1:9">
      <c r="A2516" s="27" t="str">
        <f t="shared" si="101"/>
        <v/>
      </c>
      <c r="G2516" s="36">
        <f t="shared" si="100"/>
        <v>0</v>
      </c>
      <c r="I2516" s="36" t="str">
        <f>IF(ISBLANK(C2516),"",VLOOKUP($C2516,Persediaan!$B$5:$Y$150,9,FALSE)*E2516)</f>
        <v/>
      </c>
    </row>
    <row r="2517" spans="1:9">
      <c r="A2517" s="27" t="str">
        <f t="shared" si="101"/>
        <v/>
      </c>
      <c r="G2517" s="36">
        <f t="shared" si="100"/>
        <v>0</v>
      </c>
      <c r="I2517" s="36" t="str">
        <f>IF(ISBLANK(C2517),"",VLOOKUP($C2517,Persediaan!$B$5:$Y$150,9,FALSE)*E2517)</f>
        <v/>
      </c>
    </row>
    <row r="2518" spans="1:9">
      <c r="A2518" s="27" t="str">
        <f t="shared" si="101"/>
        <v/>
      </c>
      <c r="G2518" s="36">
        <f t="shared" si="100"/>
        <v>0</v>
      </c>
      <c r="I2518" s="36" t="str">
        <f>IF(ISBLANK(C2518),"",VLOOKUP($C2518,Persediaan!$B$5:$Y$150,9,FALSE)*E2518)</f>
        <v/>
      </c>
    </row>
    <row r="2519" spans="1:9">
      <c r="A2519" s="27" t="str">
        <f t="shared" si="101"/>
        <v/>
      </c>
      <c r="G2519" s="36">
        <f t="shared" si="100"/>
        <v>0</v>
      </c>
      <c r="I2519" s="36" t="str">
        <f>IF(ISBLANK(C2519),"",VLOOKUP($C2519,Persediaan!$B$5:$Y$150,9,FALSE)*E2519)</f>
        <v/>
      </c>
    </row>
    <row r="2520" spans="1:9">
      <c r="A2520" s="27" t="str">
        <f t="shared" si="101"/>
        <v/>
      </c>
      <c r="G2520" s="36">
        <f t="shared" si="100"/>
        <v>0</v>
      </c>
      <c r="I2520" s="36" t="str">
        <f>IF(ISBLANK(C2520),"",VLOOKUP($C2520,Persediaan!$B$5:$Y$150,9,FALSE)*E2520)</f>
        <v/>
      </c>
    </row>
    <row r="2521" spans="1:9">
      <c r="A2521" s="27" t="str">
        <f t="shared" si="101"/>
        <v/>
      </c>
      <c r="G2521" s="36">
        <f t="shared" si="100"/>
        <v>0</v>
      </c>
      <c r="I2521" s="36" t="str">
        <f>IF(ISBLANK(C2521),"",VLOOKUP($C2521,Persediaan!$B$5:$Y$150,9,FALSE)*E2521)</f>
        <v/>
      </c>
    </row>
    <row r="2522" spans="1:9">
      <c r="A2522" s="27" t="str">
        <f t="shared" si="101"/>
        <v/>
      </c>
      <c r="G2522" s="36">
        <f t="shared" si="100"/>
        <v>0</v>
      </c>
      <c r="I2522" s="36" t="str">
        <f>IF(ISBLANK(C2522),"",VLOOKUP($C2522,Persediaan!$B$5:$Y$150,9,FALSE)*E2522)</f>
        <v/>
      </c>
    </row>
    <row r="2523" spans="1:9">
      <c r="A2523" s="27" t="str">
        <f t="shared" si="101"/>
        <v/>
      </c>
      <c r="G2523" s="36">
        <f t="shared" si="100"/>
        <v>0</v>
      </c>
      <c r="I2523" s="36" t="str">
        <f>IF(ISBLANK(C2523),"",VLOOKUP($C2523,Persediaan!$B$5:$Y$150,9,FALSE)*E2523)</f>
        <v/>
      </c>
    </row>
    <row r="2524" spans="1:9">
      <c r="A2524" s="27" t="str">
        <f t="shared" si="101"/>
        <v/>
      </c>
      <c r="G2524" s="36">
        <f t="shared" si="100"/>
        <v>0</v>
      </c>
      <c r="I2524" s="36" t="str">
        <f>IF(ISBLANK(C2524),"",VLOOKUP($C2524,Persediaan!$B$5:$Y$150,9,FALSE)*E2524)</f>
        <v/>
      </c>
    </row>
    <row r="2525" spans="1:9">
      <c r="A2525" s="27" t="str">
        <f t="shared" si="101"/>
        <v/>
      </c>
      <c r="G2525" s="36">
        <f t="shared" si="100"/>
        <v>0</v>
      </c>
      <c r="I2525" s="36" t="str">
        <f>IF(ISBLANK(C2525),"",VLOOKUP($C2525,Persediaan!$B$5:$Y$150,9,FALSE)*E2525)</f>
        <v/>
      </c>
    </row>
    <row r="2526" spans="1:9">
      <c r="A2526" s="27" t="str">
        <f t="shared" si="101"/>
        <v/>
      </c>
      <c r="G2526" s="36">
        <f t="shared" si="100"/>
        <v>0</v>
      </c>
      <c r="I2526" s="36" t="str">
        <f>IF(ISBLANK(C2526),"",VLOOKUP($C2526,Persediaan!$B$5:$Y$150,9,FALSE)*E2526)</f>
        <v/>
      </c>
    </row>
    <row r="2527" spans="1:9">
      <c r="A2527" s="27" t="str">
        <f t="shared" si="101"/>
        <v/>
      </c>
      <c r="G2527" s="36">
        <f t="shared" si="100"/>
        <v>0</v>
      </c>
      <c r="I2527" s="36" t="str">
        <f>IF(ISBLANK(C2527),"",VLOOKUP($C2527,Persediaan!$B$5:$Y$150,9,FALSE)*E2527)</f>
        <v/>
      </c>
    </row>
    <row r="2528" spans="1:9">
      <c r="A2528" s="27" t="str">
        <f t="shared" si="101"/>
        <v/>
      </c>
      <c r="G2528" s="36">
        <f t="shared" ref="G2528:G2591" si="102">E2528*F2528</f>
        <v>0</v>
      </c>
      <c r="I2528" s="36" t="str">
        <f>IF(ISBLANK(C2528),"",VLOOKUP($C2528,Persediaan!$B$5:$Y$150,9,FALSE)*E2528)</f>
        <v/>
      </c>
    </row>
    <row r="2529" spans="1:9">
      <c r="A2529" s="27" t="str">
        <f t="shared" si="101"/>
        <v/>
      </c>
      <c r="G2529" s="36">
        <f t="shared" si="102"/>
        <v>0</v>
      </c>
      <c r="I2529" s="36" t="str">
        <f>IF(ISBLANK(C2529),"",VLOOKUP($C2529,Persediaan!$B$5:$Y$150,9,FALSE)*E2529)</f>
        <v/>
      </c>
    </row>
    <row r="2530" spans="1:9">
      <c r="A2530" s="27" t="str">
        <f t="shared" si="101"/>
        <v/>
      </c>
      <c r="G2530" s="36">
        <f t="shared" si="102"/>
        <v>0</v>
      </c>
      <c r="I2530" s="36" t="str">
        <f>IF(ISBLANK(C2530),"",VLOOKUP($C2530,Persediaan!$B$5:$Y$150,9,FALSE)*E2530)</f>
        <v/>
      </c>
    </row>
    <row r="2531" spans="1:9">
      <c r="A2531" s="27" t="str">
        <f t="shared" si="101"/>
        <v/>
      </c>
      <c r="G2531" s="36">
        <f t="shared" si="102"/>
        <v>0</v>
      </c>
      <c r="I2531" s="36" t="str">
        <f>IF(ISBLANK(C2531),"",VLOOKUP($C2531,Persediaan!$B$5:$Y$150,9,FALSE)*E2531)</f>
        <v/>
      </c>
    </row>
    <row r="2532" spans="1:9">
      <c r="A2532" s="27" t="str">
        <f t="shared" si="101"/>
        <v/>
      </c>
      <c r="G2532" s="36">
        <f t="shared" si="102"/>
        <v>0</v>
      </c>
      <c r="I2532" s="36" t="str">
        <f>IF(ISBLANK(C2532),"",VLOOKUP($C2532,Persediaan!$B$5:$Y$150,9,FALSE)*E2532)</f>
        <v/>
      </c>
    </row>
    <row r="2533" spans="1:9">
      <c r="A2533" s="27" t="str">
        <f t="shared" si="101"/>
        <v/>
      </c>
      <c r="G2533" s="36">
        <f t="shared" si="102"/>
        <v>0</v>
      </c>
      <c r="I2533" s="36" t="str">
        <f>IF(ISBLANK(C2533),"",VLOOKUP($C2533,Persediaan!$B$5:$Y$150,9,FALSE)*E2533)</f>
        <v/>
      </c>
    </row>
    <row r="2534" spans="1:9">
      <c r="A2534" s="27" t="str">
        <f t="shared" si="101"/>
        <v/>
      </c>
      <c r="G2534" s="36">
        <f t="shared" si="102"/>
        <v>0</v>
      </c>
      <c r="I2534" s="36" t="str">
        <f>IF(ISBLANK(C2534),"",VLOOKUP($C2534,Persediaan!$B$5:$Y$150,9,FALSE)*E2534)</f>
        <v/>
      </c>
    </row>
    <row r="2535" spans="1:9">
      <c r="A2535" s="27" t="str">
        <f t="shared" si="101"/>
        <v/>
      </c>
      <c r="G2535" s="36">
        <f t="shared" si="102"/>
        <v>0</v>
      </c>
      <c r="I2535" s="36" t="str">
        <f>IF(ISBLANK(C2535),"",VLOOKUP($C2535,Persediaan!$B$5:$Y$150,9,FALSE)*E2535)</f>
        <v/>
      </c>
    </row>
    <row r="2536" spans="1:9">
      <c r="A2536" s="27" t="str">
        <f t="shared" si="101"/>
        <v/>
      </c>
      <c r="G2536" s="36">
        <f t="shared" si="102"/>
        <v>0</v>
      </c>
      <c r="I2536" s="36" t="str">
        <f>IF(ISBLANK(C2536),"",VLOOKUP($C2536,Persediaan!$B$5:$Y$150,9,FALSE)*E2536)</f>
        <v/>
      </c>
    </row>
    <row r="2537" spans="1:9">
      <c r="A2537" s="27" t="str">
        <f t="shared" si="101"/>
        <v/>
      </c>
      <c r="G2537" s="36">
        <f t="shared" si="102"/>
        <v>0</v>
      </c>
      <c r="I2537" s="36" t="str">
        <f>IF(ISBLANK(C2537),"",VLOOKUP($C2537,Persediaan!$B$5:$Y$150,9,FALSE)*E2537)</f>
        <v/>
      </c>
    </row>
    <row r="2538" spans="1:9">
      <c r="A2538" s="27" t="str">
        <f t="shared" si="101"/>
        <v/>
      </c>
      <c r="G2538" s="36">
        <f t="shared" si="102"/>
        <v>0</v>
      </c>
      <c r="I2538" s="36" t="str">
        <f>IF(ISBLANK(C2538),"",VLOOKUP($C2538,Persediaan!$B$5:$Y$150,9,FALSE)*E2538)</f>
        <v/>
      </c>
    </row>
    <row r="2539" spans="1:9">
      <c r="A2539" s="27" t="str">
        <f t="shared" si="101"/>
        <v/>
      </c>
      <c r="G2539" s="36">
        <f t="shared" si="102"/>
        <v>0</v>
      </c>
      <c r="I2539" s="36" t="str">
        <f>IF(ISBLANK(C2539),"",VLOOKUP($C2539,Persediaan!$B$5:$Y$150,9,FALSE)*E2539)</f>
        <v/>
      </c>
    </row>
    <row r="2540" spans="1:9">
      <c r="A2540" s="27" t="str">
        <f t="shared" si="101"/>
        <v/>
      </c>
      <c r="G2540" s="36">
        <f t="shared" si="102"/>
        <v>0</v>
      </c>
      <c r="I2540" s="36" t="str">
        <f>IF(ISBLANK(C2540),"",VLOOKUP($C2540,Persediaan!$B$5:$Y$150,9,FALSE)*E2540)</f>
        <v/>
      </c>
    </row>
    <row r="2541" spans="1:9">
      <c r="A2541" s="27" t="str">
        <f t="shared" si="101"/>
        <v/>
      </c>
      <c r="G2541" s="36">
        <f t="shared" si="102"/>
        <v>0</v>
      </c>
      <c r="I2541" s="36" t="str">
        <f>IF(ISBLANK(C2541),"",VLOOKUP($C2541,Persediaan!$B$5:$Y$150,9,FALSE)*E2541)</f>
        <v/>
      </c>
    </row>
    <row r="2542" spans="1:9">
      <c r="A2542" s="27" t="str">
        <f t="shared" si="101"/>
        <v/>
      </c>
      <c r="G2542" s="36">
        <f t="shared" si="102"/>
        <v>0</v>
      </c>
      <c r="I2542" s="36" t="str">
        <f>IF(ISBLANK(C2542),"",VLOOKUP($C2542,Persediaan!$B$5:$Y$150,9,FALSE)*E2542)</f>
        <v/>
      </c>
    </row>
    <row r="2543" spans="1:9">
      <c r="A2543" s="27" t="str">
        <f t="shared" si="101"/>
        <v/>
      </c>
      <c r="G2543" s="36">
        <f t="shared" si="102"/>
        <v>0</v>
      </c>
      <c r="I2543" s="36" t="str">
        <f>IF(ISBLANK(C2543),"",VLOOKUP($C2543,Persediaan!$B$5:$Y$150,9,FALSE)*E2543)</f>
        <v/>
      </c>
    </row>
    <row r="2544" spans="1:9">
      <c r="A2544" s="27" t="str">
        <f t="shared" si="101"/>
        <v/>
      </c>
      <c r="G2544" s="36">
        <f t="shared" si="102"/>
        <v>0</v>
      </c>
      <c r="I2544" s="36" t="str">
        <f>IF(ISBLANK(C2544),"",VLOOKUP($C2544,Persediaan!$B$5:$Y$150,9,FALSE)*E2544)</f>
        <v/>
      </c>
    </row>
    <row r="2545" spans="1:9">
      <c r="A2545" s="27" t="str">
        <f t="shared" si="101"/>
        <v/>
      </c>
      <c r="G2545" s="36">
        <f t="shared" si="102"/>
        <v>0</v>
      </c>
      <c r="I2545" s="36" t="str">
        <f>IF(ISBLANK(C2545),"",VLOOKUP($C2545,Persediaan!$B$5:$Y$150,9,FALSE)*E2545)</f>
        <v/>
      </c>
    </row>
    <row r="2546" spans="1:9">
      <c r="A2546" s="27" t="str">
        <f t="shared" si="101"/>
        <v/>
      </c>
      <c r="G2546" s="36">
        <f t="shared" si="102"/>
        <v>0</v>
      </c>
      <c r="I2546" s="36" t="str">
        <f>IF(ISBLANK(C2546),"",VLOOKUP($C2546,Persediaan!$B$5:$Y$150,9,FALSE)*E2546)</f>
        <v/>
      </c>
    </row>
    <row r="2547" spans="1:9">
      <c r="A2547" s="27" t="str">
        <f t="shared" si="101"/>
        <v/>
      </c>
      <c r="G2547" s="36">
        <f t="shared" si="102"/>
        <v>0</v>
      </c>
      <c r="I2547" s="36" t="str">
        <f>IF(ISBLANK(C2547),"",VLOOKUP($C2547,Persediaan!$B$5:$Y$150,9,FALSE)*E2547)</f>
        <v/>
      </c>
    </row>
    <row r="2548" spans="1:9">
      <c r="A2548" s="27" t="str">
        <f t="shared" si="101"/>
        <v/>
      </c>
      <c r="G2548" s="36">
        <f t="shared" si="102"/>
        <v>0</v>
      </c>
      <c r="I2548" s="36" t="str">
        <f>IF(ISBLANK(C2548),"",VLOOKUP($C2548,Persediaan!$B$5:$Y$150,9,FALSE)*E2548)</f>
        <v/>
      </c>
    </row>
    <row r="2549" spans="1:9">
      <c r="A2549" s="27" t="str">
        <f t="shared" si="101"/>
        <v/>
      </c>
      <c r="G2549" s="36">
        <f t="shared" si="102"/>
        <v>0</v>
      </c>
      <c r="I2549" s="36" t="str">
        <f>IF(ISBLANK(C2549),"",VLOOKUP($C2549,Persediaan!$B$5:$Y$150,9,FALSE)*E2549)</f>
        <v/>
      </c>
    </row>
    <row r="2550" spans="1:9">
      <c r="A2550" s="27" t="str">
        <f t="shared" si="101"/>
        <v/>
      </c>
      <c r="G2550" s="36">
        <f t="shared" si="102"/>
        <v>0</v>
      </c>
      <c r="I2550" s="36" t="str">
        <f>IF(ISBLANK(C2550),"",VLOOKUP($C2550,Persediaan!$B$5:$Y$150,9,FALSE)*E2550)</f>
        <v/>
      </c>
    </row>
    <row r="2551" spans="1:9">
      <c r="A2551" s="27" t="str">
        <f t="shared" si="101"/>
        <v/>
      </c>
      <c r="G2551" s="36">
        <f t="shared" si="102"/>
        <v>0</v>
      </c>
      <c r="I2551" s="36" t="str">
        <f>IF(ISBLANK(C2551),"",VLOOKUP($C2551,Persediaan!$B$5:$Y$150,9,FALSE)*E2551)</f>
        <v/>
      </c>
    </row>
    <row r="2552" spans="1:9">
      <c r="A2552" s="27" t="str">
        <f t="shared" si="101"/>
        <v/>
      </c>
      <c r="G2552" s="36">
        <f t="shared" si="102"/>
        <v>0</v>
      </c>
      <c r="I2552" s="36" t="str">
        <f>IF(ISBLANK(C2552),"",VLOOKUP($C2552,Persediaan!$B$5:$Y$150,9,FALSE)*E2552)</f>
        <v/>
      </c>
    </row>
    <row r="2553" spans="1:9">
      <c r="A2553" s="27" t="str">
        <f t="shared" si="101"/>
        <v/>
      </c>
      <c r="G2553" s="36">
        <f t="shared" si="102"/>
        <v>0</v>
      </c>
      <c r="I2553" s="36" t="str">
        <f>IF(ISBLANK(C2553),"",VLOOKUP($C2553,Persediaan!$B$5:$Y$150,9,FALSE)*E2553)</f>
        <v/>
      </c>
    </row>
    <row r="2554" spans="1:9">
      <c r="A2554" s="27" t="str">
        <f t="shared" si="101"/>
        <v/>
      </c>
      <c r="G2554" s="36">
        <f t="shared" si="102"/>
        <v>0</v>
      </c>
      <c r="I2554" s="36" t="str">
        <f>IF(ISBLANK(C2554),"",VLOOKUP($C2554,Persediaan!$B$5:$Y$150,9,FALSE)*E2554)</f>
        <v/>
      </c>
    </row>
    <row r="2555" spans="1:9">
      <c r="A2555" s="27" t="str">
        <f t="shared" si="101"/>
        <v/>
      </c>
      <c r="G2555" s="36">
        <f t="shared" si="102"/>
        <v>0</v>
      </c>
      <c r="I2555" s="36" t="str">
        <f>IF(ISBLANK(C2555),"",VLOOKUP($C2555,Persediaan!$B$5:$Y$150,9,FALSE)*E2555)</f>
        <v/>
      </c>
    </row>
    <row r="2556" spans="1:9">
      <c r="A2556" s="27" t="str">
        <f t="shared" si="101"/>
        <v/>
      </c>
      <c r="G2556" s="36">
        <f t="shared" si="102"/>
        <v>0</v>
      </c>
      <c r="I2556" s="36" t="str">
        <f>IF(ISBLANK(C2556),"",VLOOKUP($C2556,Persediaan!$B$5:$Y$150,9,FALSE)*E2556)</f>
        <v/>
      </c>
    </row>
    <row r="2557" spans="1:9">
      <c r="A2557" s="27" t="str">
        <f t="shared" si="101"/>
        <v/>
      </c>
      <c r="G2557" s="36">
        <f t="shared" si="102"/>
        <v>0</v>
      </c>
      <c r="I2557" s="36" t="str">
        <f>IF(ISBLANK(C2557),"",VLOOKUP($C2557,Persediaan!$B$5:$Y$150,9,FALSE)*E2557)</f>
        <v/>
      </c>
    </row>
    <row r="2558" spans="1:9">
      <c r="A2558" s="27" t="str">
        <f t="shared" si="101"/>
        <v/>
      </c>
      <c r="G2558" s="36">
        <f t="shared" si="102"/>
        <v>0</v>
      </c>
      <c r="I2558" s="36" t="str">
        <f>IF(ISBLANK(C2558),"",VLOOKUP($C2558,Persediaan!$B$5:$Y$150,9,FALSE)*E2558)</f>
        <v/>
      </c>
    </row>
    <row r="2559" spans="1:9">
      <c r="A2559" s="27" t="str">
        <f t="shared" si="101"/>
        <v/>
      </c>
      <c r="G2559" s="36">
        <f t="shared" si="102"/>
        <v>0</v>
      </c>
      <c r="I2559" s="36" t="str">
        <f>IF(ISBLANK(C2559),"",VLOOKUP($C2559,Persediaan!$B$5:$Y$150,9,FALSE)*E2559)</f>
        <v/>
      </c>
    </row>
    <row r="2560" spans="1:9">
      <c r="A2560" s="27" t="str">
        <f t="shared" si="101"/>
        <v/>
      </c>
      <c r="G2560" s="36">
        <f t="shared" si="102"/>
        <v>0</v>
      </c>
      <c r="I2560" s="36" t="str">
        <f>IF(ISBLANK(C2560),"",VLOOKUP($C2560,Persediaan!$B$5:$Y$150,9,FALSE)*E2560)</f>
        <v/>
      </c>
    </row>
    <row r="2561" spans="1:9">
      <c r="A2561" s="27" t="str">
        <f t="shared" si="101"/>
        <v/>
      </c>
      <c r="G2561" s="36">
        <f t="shared" si="102"/>
        <v>0</v>
      </c>
      <c r="I2561" s="36" t="str">
        <f>IF(ISBLANK(C2561),"",VLOOKUP($C2561,Persediaan!$B$5:$Y$150,9,FALSE)*E2561)</f>
        <v/>
      </c>
    </row>
    <row r="2562" spans="1:9">
      <c r="A2562" s="27" t="str">
        <f t="shared" si="101"/>
        <v/>
      </c>
      <c r="G2562" s="36">
        <f t="shared" si="102"/>
        <v>0</v>
      </c>
      <c r="I2562" s="36" t="str">
        <f>IF(ISBLANK(C2562),"",VLOOKUP($C2562,Persediaan!$B$5:$Y$150,9,FALSE)*E2562)</f>
        <v/>
      </c>
    </row>
    <row r="2563" spans="1:9">
      <c r="A2563" s="27" t="str">
        <f t="shared" si="101"/>
        <v/>
      </c>
      <c r="G2563" s="36">
        <f t="shared" si="102"/>
        <v>0</v>
      </c>
      <c r="I2563" s="36" t="str">
        <f>IF(ISBLANK(C2563),"",VLOOKUP($C2563,Persediaan!$B$5:$Y$150,9,FALSE)*E2563)</f>
        <v/>
      </c>
    </row>
    <row r="2564" spans="1:9">
      <c r="A2564" s="27" t="str">
        <f t="shared" si="101"/>
        <v/>
      </c>
      <c r="G2564" s="36">
        <f t="shared" si="102"/>
        <v>0</v>
      </c>
      <c r="I2564" s="36" t="str">
        <f>IF(ISBLANK(C2564),"",VLOOKUP($C2564,Persediaan!$B$5:$Y$150,9,FALSE)*E2564)</f>
        <v/>
      </c>
    </row>
    <row r="2565" spans="1:9">
      <c r="A2565" s="27" t="str">
        <f t="shared" si="101"/>
        <v/>
      </c>
      <c r="G2565" s="36">
        <f t="shared" si="102"/>
        <v>0</v>
      </c>
      <c r="I2565" s="36" t="str">
        <f>IF(ISBLANK(C2565),"",VLOOKUP($C2565,Persediaan!$B$5:$Y$150,9,FALSE)*E2565)</f>
        <v/>
      </c>
    </row>
    <row r="2566" spans="1:9">
      <c r="A2566" s="27" t="str">
        <f t="shared" ref="A2566:A2629" si="103">IF(ISBLANK(B2566),"",A2565+1)</f>
        <v/>
      </c>
      <c r="G2566" s="36">
        <f t="shared" si="102"/>
        <v>0</v>
      </c>
      <c r="I2566" s="36" t="str">
        <f>IF(ISBLANK(C2566),"",VLOOKUP($C2566,Persediaan!$B$5:$Y$150,9,FALSE)*E2566)</f>
        <v/>
      </c>
    </row>
    <row r="2567" spans="1:9">
      <c r="A2567" s="27" t="str">
        <f t="shared" si="103"/>
        <v/>
      </c>
      <c r="G2567" s="36">
        <f t="shared" si="102"/>
        <v>0</v>
      </c>
      <c r="I2567" s="36" t="str">
        <f>IF(ISBLANK(C2567),"",VLOOKUP($C2567,Persediaan!$B$5:$Y$150,9,FALSE)*E2567)</f>
        <v/>
      </c>
    </row>
    <row r="2568" spans="1:9">
      <c r="A2568" s="27" t="str">
        <f t="shared" si="103"/>
        <v/>
      </c>
      <c r="G2568" s="36">
        <f t="shared" si="102"/>
        <v>0</v>
      </c>
      <c r="I2568" s="36" t="str">
        <f>IF(ISBLANK(C2568),"",VLOOKUP($C2568,Persediaan!$B$5:$Y$150,9,FALSE)*E2568)</f>
        <v/>
      </c>
    </row>
    <row r="2569" spans="1:9">
      <c r="A2569" s="27" t="str">
        <f t="shared" si="103"/>
        <v/>
      </c>
      <c r="G2569" s="36">
        <f t="shared" si="102"/>
        <v>0</v>
      </c>
      <c r="I2569" s="36" t="str">
        <f>IF(ISBLANK(C2569),"",VLOOKUP($C2569,Persediaan!$B$5:$Y$150,9,FALSE)*E2569)</f>
        <v/>
      </c>
    </row>
    <row r="2570" spans="1:9">
      <c r="A2570" s="27" t="str">
        <f t="shared" si="103"/>
        <v/>
      </c>
      <c r="G2570" s="36">
        <f t="shared" si="102"/>
        <v>0</v>
      </c>
      <c r="I2570" s="36" t="str">
        <f>IF(ISBLANK(C2570),"",VLOOKUP($C2570,Persediaan!$B$5:$Y$150,9,FALSE)*E2570)</f>
        <v/>
      </c>
    </row>
    <row r="2571" spans="1:9">
      <c r="A2571" s="27" t="str">
        <f t="shared" si="103"/>
        <v/>
      </c>
      <c r="G2571" s="36">
        <f t="shared" si="102"/>
        <v>0</v>
      </c>
      <c r="I2571" s="36" t="str">
        <f>IF(ISBLANK(C2571),"",VLOOKUP($C2571,Persediaan!$B$5:$Y$150,9,FALSE)*E2571)</f>
        <v/>
      </c>
    </row>
    <row r="2572" spans="1:9">
      <c r="A2572" s="27" t="str">
        <f t="shared" si="103"/>
        <v/>
      </c>
      <c r="G2572" s="36">
        <f t="shared" si="102"/>
        <v>0</v>
      </c>
      <c r="I2572" s="36" t="str">
        <f>IF(ISBLANK(C2572),"",VLOOKUP($C2572,Persediaan!$B$5:$Y$150,9,FALSE)*E2572)</f>
        <v/>
      </c>
    </row>
    <row r="2573" spans="1:9">
      <c r="A2573" s="27" t="str">
        <f t="shared" si="103"/>
        <v/>
      </c>
      <c r="G2573" s="36">
        <f t="shared" si="102"/>
        <v>0</v>
      </c>
      <c r="I2573" s="36" t="str">
        <f>IF(ISBLANK(C2573),"",VLOOKUP($C2573,Persediaan!$B$5:$Y$150,9,FALSE)*E2573)</f>
        <v/>
      </c>
    </row>
    <row r="2574" spans="1:9">
      <c r="A2574" s="27" t="str">
        <f t="shared" si="103"/>
        <v/>
      </c>
      <c r="G2574" s="36">
        <f t="shared" si="102"/>
        <v>0</v>
      </c>
      <c r="I2574" s="36" t="str">
        <f>IF(ISBLANK(C2574),"",VLOOKUP($C2574,Persediaan!$B$5:$Y$150,9,FALSE)*E2574)</f>
        <v/>
      </c>
    </row>
    <row r="2575" spans="1:9">
      <c r="A2575" s="27" t="str">
        <f t="shared" si="103"/>
        <v/>
      </c>
      <c r="G2575" s="36">
        <f t="shared" si="102"/>
        <v>0</v>
      </c>
      <c r="I2575" s="36" t="str">
        <f>IF(ISBLANK(C2575),"",VLOOKUP($C2575,Persediaan!$B$5:$Y$150,9,FALSE)*E2575)</f>
        <v/>
      </c>
    </row>
    <row r="2576" spans="1:9">
      <c r="A2576" s="27" t="str">
        <f t="shared" si="103"/>
        <v/>
      </c>
      <c r="G2576" s="36">
        <f t="shared" si="102"/>
        <v>0</v>
      </c>
      <c r="I2576" s="36" t="str">
        <f>IF(ISBLANK(C2576),"",VLOOKUP($C2576,Persediaan!$B$5:$Y$150,9,FALSE)*E2576)</f>
        <v/>
      </c>
    </row>
    <row r="2577" spans="1:9">
      <c r="A2577" s="27" t="str">
        <f t="shared" si="103"/>
        <v/>
      </c>
      <c r="G2577" s="36">
        <f t="shared" si="102"/>
        <v>0</v>
      </c>
      <c r="I2577" s="36" t="str">
        <f>IF(ISBLANK(C2577),"",VLOOKUP($C2577,Persediaan!$B$5:$Y$150,9,FALSE)*E2577)</f>
        <v/>
      </c>
    </row>
    <row r="2578" spans="1:9">
      <c r="A2578" s="27" t="str">
        <f t="shared" si="103"/>
        <v/>
      </c>
      <c r="G2578" s="36">
        <f t="shared" si="102"/>
        <v>0</v>
      </c>
      <c r="I2578" s="36" t="str">
        <f>IF(ISBLANK(C2578),"",VLOOKUP($C2578,Persediaan!$B$5:$Y$150,9,FALSE)*E2578)</f>
        <v/>
      </c>
    </row>
    <row r="2579" spans="1:9">
      <c r="A2579" s="27" t="str">
        <f t="shared" si="103"/>
        <v/>
      </c>
      <c r="G2579" s="36">
        <f t="shared" si="102"/>
        <v>0</v>
      </c>
      <c r="I2579" s="36" t="str">
        <f>IF(ISBLANK(C2579),"",VLOOKUP($C2579,Persediaan!$B$5:$Y$150,9,FALSE)*E2579)</f>
        <v/>
      </c>
    </row>
    <row r="2580" spans="1:9">
      <c r="A2580" s="27" t="str">
        <f t="shared" si="103"/>
        <v/>
      </c>
      <c r="G2580" s="36">
        <f t="shared" si="102"/>
        <v>0</v>
      </c>
      <c r="I2580" s="36" t="str">
        <f>IF(ISBLANK(C2580),"",VLOOKUP($C2580,Persediaan!$B$5:$Y$150,9,FALSE)*E2580)</f>
        <v/>
      </c>
    </row>
    <row r="2581" spans="1:9">
      <c r="A2581" s="27" t="str">
        <f t="shared" si="103"/>
        <v/>
      </c>
      <c r="G2581" s="36">
        <f t="shared" si="102"/>
        <v>0</v>
      </c>
      <c r="I2581" s="36" t="str">
        <f>IF(ISBLANK(C2581),"",VLOOKUP($C2581,Persediaan!$B$5:$Y$150,9,FALSE)*E2581)</f>
        <v/>
      </c>
    </row>
    <row r="2582" spans="1:9">
      <c r="A2582" s="27" t="str">
        <f t="shared" si="103"/>
        <v/>
      </c>
      <c r="G2582" s="36">
        <f t="shared" si="102"/>
        <v>0</v>
      </c>
      <c r="I2582" s="36" t="str">
        <f>IF(ISBLANK(C2582),"",VLOOKUP($C2582,Persediaan!$B$5:$Y$150,9,FALSE)*E2582)</f>
        <v/>
      </c>
    </row>
    <row r="2583" spans="1:9">
      <c r="A2583" s="27" t="str">
        <f t="shared" si="103"/>
        <v/>
      </c>
      <c r="G2583" s="36">
        <f t="shared" si="102"/>
        <v>0</v>
      </c>
      <c r="I2583" s="36" t="str">
        <f>IF(ISBLANK(C2583),"",VLOOKUP($C2583,Persediaan!$B$5:$Y$150,9,FALSE)*E2583)</f>
        <v/>
      </c>
    </row>
    <row r="2584" spans="1:9">
      <c r="A2584" s="27" t="str">
        <f t="shared" si="103"/>
        <v/>
      </c>
      <c r="G2584" s="36">
        <f t="shared" si="102"/>
        <v>0</v>
      </c>
      <c r="I2584" s="36" t="str">
        <f>IF(ISBLANK(C2584),"",VLOOKUP($C2584,Persediaan!$B$5:$Y$150,9,FALSE)*E2584)</f>
        <v/>
      </c>
    </row>
    <row r="2585" spans="1:9">
      <c r="A2585" s="27" t="str">
        <f t="shared" si="103"/>
        <v/>
      </c>
      <c r="G2585" s="36">
        <f t="shared" si="102"/>
        <v>0</v>
      </c>
      <c r="I2585" s="36" t="str">
        <f>IF(ISBLANK(C2585),"",VLOOKUP($C2585,Persediaan!$B$5:$Y$150,9,FALSE)*E2585)</f>
        <v/>
      </c>
    </row>
    <row r="2586" spans="1:9">
      <c r="A2586" s="27" t="str">
        <f t="shared" si="103"/>
        <v/>
      </c>
      <c r="G2586" s="36">
        <f t="shared" si="102"/>
        <v>0</v>
      </c>
      <c r="I2586" s="36" t="str">
        <f>IF(ISBLANK(C2586),"",VLOOKUP($C2586,Persediaan!$B$5:$Y$150,9,FALSE)*E2586)</f>
        <v/>
      </c>
    </row>
    <row r="2587" spans="1:9">
      <c r="A2587" s="27" t="str">
        <f t="shared" si="103"/>
        <v/>
      </c>
      <c r="G2587" s="36">
        <f t="shared" si="102"/>
        <v>0</v>
      </c>
      <c r="I2587" s="36" t="str">
        <f>IF(ISBLANK(C2587),"",VLOOKUP($C2587,Persediaan!$B$5:$Y$150,9,FALSE)*E2587)</f>
        <v/>
      </c>
    </row>
    <row r="2588" spans="1:9">
      <c r="A2588" s="27" t="str">
        <f t="shared" si="103"/>
        <v/>
      </c>
      <c r="G2588" s="36">
        <f t="shared" si="102"/>
        <v>0</v>
      </c>
      <c r="I2588" s="36" t="str">
        <f>IF(ISBLANK(C2588),"",VLOOKUP($C2588,Persediaan!$B$5:$Y$150,9,FALSE)*E2588)</f>
        <v/>
      </c>
    </row>
    <row r="2589" spans="1:9">
      <c r="A2589" s="27" t="str">
        <f t="shared" si="103"/>
        <v/>
      </c>
      <c r="G2589" s="36">
        <f t="shared" si="102"/>
        <v>0</v>
      </c>
      <c r="I2589" s="36" t="str">
        <f>IF(ISBLANK(C2589),"",VLOOKUP($C2589,Persediaan!$B$5:$Y$150,9,FALSE)*E2589)</f>
        <v/>
      </c>
    </row>
    <row r="2590" spans="1:9">
      <c r="A2590" s="27" t="str">
        <f t="shared" si="103"/>
        <v/>
      </c>
      <c r="G2590" s="36">
        <f t="shared" si="102"/>
        <v>0</v>
      </c>
      <c r="I2590" s="36" t="str">
        <f>IF(ISBLANK(C2590),"",VLOOKUP($C2590,Persediaan!$B$5:$Y$150,9,FALSE)*E2590)</f>
        <v/>
      </c>
    </row>
    <row r="2591" spans="1:9">
      <c r="A2591" s="27" t="str">
        <f t="shared" si="103"/>
        <v/>
      </c>
      <c r="G2591" s="36">
        <f t="shared" si="102"/>
        <v>0</v>
      </c>
      <c r="I2591" s="36" t="str">
        <f>IF(ISBLANK(C2591),"",VLOOKUP($C2591,Persediaan!$B$5:$Y$150,9,FALSE)*E2591)</f>
        <v/>
      </c>
    </row>
    <row r="2592" spans="1:9">
      <c r="A2592" s="27" t="str">
        <f t="shared" si="103"/>
        <v/>
      </c>
      <c r="G2592" s="36">
        <f t="shared" ref="G2592:G2655" si="104">E2592*F2592</f>
        <v>0</v>
      </c>
      <c r="I2592" s="36" t="str">
        <f>IF(ISBLANK(C2592),"",VLOOKUP($C2592,Persediaan!$B$5:$Y$150,9,FALSE)*E2592)</f>
        <v/>
      </c>
    </row>
    <row r="2593" spans="1:9">
      <c r="A2593" s="27" t="str">
        <f t="shared" si="103"/>
        <v/>
      </c>
      <c r="G2593" s="36">
        <f t="shared" si="104"/>
        <v>0</v>
      </c>
      <c r="I2593" s="36" t="str">
        <f>IF(ISBLANK(C2593),"",VLOOKUP($C2593,Persediaan!$B$5:$Y$150,9,FALSE)*E2593)</f>
        <v/>
      </c>
    </row>
    <row r="2594" spans="1:9">
      <c r="A2594" s="27" t="str">
        <f t="shared" si="103"/>
        <v/>
      </c>
      <c r="G2594" s="36">
        <f t="shared" si="104"/>
        <v>0</v>
      </c>
      <c r="I2594" s="36" t="str">
        <f>IF(ISBLANK(C2594),"",VLOOKUP($C2594,Persediaan!$B$5:$Y$150,9,FALSE)*E2594)</f>
        <v/>
      </c>
    </row>
    <row r="2595" spans="1:9">
      <c r="A2595" s="27" t="str">
        <f t="shared" si="103"/>
        <v/>
      </c>
      <c r="G2595" s="36">
        <f t="shared" si="104"/>
        <v>0</v>
      </c>
      <c r="I2595" s="36" t="str">
        <f>IF(ISBLANK(C2595),"",VLOOKUP($C2595,Persediaan!$B$5:$Y$150,9,FALSE)*E2595)</f>
        <v/>
      </c>
    </row>
    <row r="2596" spans="1:9">
      <c r="A2596" s="27" t="str">
        <f t="shared" si="103"/>
        <v/>
      </c>
      <c r="G2596" s="36">
        <f t="shared" si="104"/>
        <v>0</v>
      </c>
      <c r="I2596" s="36" t="str">
        <f>IF(ISBLANK(C2596),"",VLOOKUP($C2596,Persediaan!$B$5:$Y$150,9,FALSE)*E2596)</f>
        <v/>
      </c>
    </row>
    <row r="2597" spans="1:9">
      <c r="A2597" s="27" t="str">
        <f t="shared" si="103"/>
        <v/>
      </c>
      <c r="G2597" s="36">
        <f t="shared" si="104"/>
        <v>0</v>
      </c>
      <c r="I2597" s="36" t="str">
        <f>IF(ISBLANK(C2597),"",VLOOKUP($C2597,Persediaan!$B$5:$Y$150,9,FALSE)*E2597)</f>
        <v/>
      </c>
    </row>
    <row r="2598" spans="1:9">
      <c r="A2598" s="27" t="str">
        <f t="shared" si="103"/>
        <v/>
      </c>
      <c r="G2598" s="36">
        <f t="shared" si="104"/>
        <v>0</v>
      </c>
      <c r="I2598" s="36" t="str">
        <f>IF(ISBLANK(C2598),"",VLOOKUP($C2598,Persediaan!$B$5:$Y$150,9,FALSE)*E2598)</f>
        <v/>
      </c>
    </row>
    <row r="2599" spans="1:9">
      <c r="A2599" s="27" t="str">
        <f t="shared" si="103"/>
        <v/>
      </c>
      <c r="G2599" s="36">
        <f t="shared" si="104"/>
        <v>0</v>
      </c>
      <c r="I2599" s="36" t="str">
        <f>IF(ISBLANK(C2599),"",VLOOKUP($C2599,Persediaan!$B$5:$Y$150,9,FALSE)*E2599)</f>
        <v/>
      </c>
    </row>
    <row r="2600" spans="1:9">
      <c r="A2600" s="27" t="str">
        <f t="shared" si="103"/>
        <v/>
      </c>
      <c r="G2600" s="36">
        <f t="shared" si="104"/>
        <v>0</v>
      </c>
      <c r="I2600" s="36" t="str">
        <f>IF(ISBLANK(C2600),"",VLOOKUP($C2600,Persediaan!$B$5:$Y$150,9,FALSE)*E2600)</f>
        <v/>
      </c>
    </row>
    <row r="2601" spans="1:9">
      <c r="A2601" s="27" t="str">
        <f t="shared" si="103"/>
        <v/>
      </c>
      <c r="G2601" s="36">
        <f t="shared" si="104"/>
        <v>0</v>
      </c>
      <c r="I2601" s="36" t="str">
        <f>IF(ISBLANK(C2601),"",VLOOKUP($C2601,Persediaan!$B$5:$Y$150,9,FALSE)*E2601)</f>
        <v/>
      </c>
    </row>
    <row r="2602" spans="1:9">
      <c r="A2602" s="27" t="str">
        <f t="shared" si="103"/>
        <v/>
      </c>
      <c r="G2602" s="36">
        <f t="shared" si="104"/>
        <v>0</v>
      </c>
      <c r="I2602" s="36" t="str">
        <f>IF(ISBLANK(C2602),"",VLOOKUP($C2602,Persediaan!$B$5:$Y$150,9,FALSE)*E2602)</f>
        <v/>
      </c>
    </row>
    <row r="2603" spans="1:9">
      <c r="A2603" s="27" t="str">
        <f t="shared" si="103"/>
        <v/>
      </c>
      <c r="G2603" s="36">
        <f t="shared" si="104"/>
        <v>0</v>
      </c>
      <c r="I2603" s="36" t="str">
        <f>IF(ISBLANK(C2603),"",VLOOKUP($C2603,Persediaan!$B$5:$Y$150,9,FALSE)*E2603)</f>
        <v/>
      </c>
    </row>
    <row r="2604" spans="1:9">
      <c r="A2604" s="27" t="str">
        <f t="shared" si="103"/>
        <v/>
      </c>
      <c r="G2604" s="36">
        <f t="shared" si="104"/>
        <v>0</v>
      </c>
      <c r="I2604" s="36" t="str">
        <f>IF(ISBLANK(C2604),"",VLOOKUP($C2604,Persediaan!$B$5:$Y$150,9,FALSE)*E2604)</f>
        <v/>
      </c>
    </row>
    <row r="2605" spans="1:9">
      <c r="A2605" s="27" t="str">
        <f t="shared" si="103"/>
        <v/>
      </c>
      <c r="G2605" s="36">
        <f t="shared" si="104"/>
        <v>0</v>
      </c>
      <c r="I2605" s="36" t="str">
        <f>IF(ISBLANK(C2605),"",VLOOKUP($C2605,Persediaan!$B$5:$Y$150,9,FALSE)*E2605)</f>
        <v/>
      </c>
    </row>
    <row r="2606" spans="1:9">
      <c r="A2606" s="27" t="str">
        <f t="shared" si="103"/>
        <v/>
      </c>
      <c r="G2606" s="36">
        <f t="shared" si="104"/>
        <v>0</v>
      </c>
      <c r="I2606" s="36" t="str">
        <f>IF(ISBLANK(C2606),"",VLOOKUP($C2606,Persediaan!$B$5:$Y$150,9,FALSE)*E2606)</f>
        <v/>
      </c>
    </row>
    <row r="2607" spans="1:9">
      <c r="A2607" s="27" t="str">
        <f t="shared" si="103"/>
        <v/>
      </c>
      <c r="G2607" s="36">
        <f t="shared" si="104"/>
        <v>0</v>
      </c>
      <c r="I2607" s="36" t="str">
        <f>IF(ISBLANK(C2607),"",VLOOKUP($C2607,Persediaan!$B$5:$Y$150,9,FALSE)*E2607)</f>
        <v/>
      </c>
    </row>
    <row r="2608" spans="1:9">
      <c r="A2608" s="27" t="str">
        <f t="shared" si="103"/>
        <v/>
      </c>
      <c r="G2608" s="36">
        <f t="shared" si="104"/>
        <v>0</v>
      </c>
      <c r="I2608" s="36" t="str">
        <f>IF(ISBLANK(C2608),"",VLOOKUP($C2608,Persediaan!$B$5:$Y$150,9,FALSE)*E2608)</f>
        <v/>
      </c>
    </row>
    <row r="2609" spans="1:9">
      <c r="A2609" s="27" t="str">
        <f t="shared" si="103"/>
        <v/>
      </c>
      <c r="G2609" s="36">
        <f t="shared" si="104"/>
        <v>0</v>
      </c>
      <c r="I2609" s="36" t="str">
        <f>IF(ISBLANK(C2609),"",VLOOKUP($C2609,Persediaan!$B$5:$Y$150,9,FALSE)*E2609)</f>
        <v/>
      </c>
    </row>
    <row r="2610" spans="1:9">
      <c r="A2610" s="27" t="str">
        <f t="shared" si="103"/>
        <v/>
      </c>
      <c r="G2610" s="36">
        <f t="shared" si="104"/>
        <v>0</v>
      </c>
      <c r="I2610" s="36" t="str">
        <f>IF(ISBLANK(C2610),"",VLOOKUP($C2610,Persediaan!$B$5:$Y$150,9,FALSE)*E2610)</f>
        <v/>
      </c>
    </row>
    <row r="2611" spans="1:9">
      <c r="A2611" s="27" t="str">
        <f t="shared" si="103"/>
        <v/>
      </c>
      <c r="G2611" s="36">
        <f t="shared" si="104"/>
        <v>0</v>
      </c>
      <c r="I2611" s="36" t="str">
        <f>IF(ISBLANK(C2611),"",VLOOKUP($C2611,Persediaan!$B$5:$Y$150,9,FALSE)*E2611)</f>
        <v/>
      </c>
    </row>
    <row r="2612" spans="1:9">
      <c r="A2612" s="27" t="str">
        <f t="shared" si="103"/>
        <v/>
      </c>
      <c r="G2612" s="36">
        <f t="shared" si="104"/>
        <v>0</v>
      </c>
      <c r="I2612" s="36" t="str">
        <f>IF(ISBLANK(C2612),"",VLOOKUP($C2612,Persediaan!$B$5:$Y$150,9,FALSE)*E2612)</f>
        <v/>
      </c>
    </row>
    <row r="2613" spans="1:9">
      <c r="A2613" s="27" t="str">
        <f t="shared" si="103"/>
        <v/>
      </c>
      <c r="G2613" s="36">
        <f t="shared" si="104"/>
        <v>0</v>
      </c>
      <c r="I2613" s="36" t="str">
        <f>IF(ISBLANK(C2613),"",VLOOKUP($C2613,Persediaan!$B$5:$Y$150,9,FALSE)*E2613)</f>
        <v/>
      </c>
    </row>
    <row r="2614" spans="1:9">
      <c r="A2614" s="27" t="str">
        <f t="shared" si="103"/>
        <v/>
      </c>
      <c r="G2614" s="36">
        <f t="shared" si="104"/>
        <v>0</v>
      </c>
      <c r="I2614" s="36" t="str">
        <f>IF(ISBLANK(C2614),"",VLOOKUP($C2614,Persediaan!$B$5:$Y$150,9,FALSE)*E2614)</f>
        <v/>
      </c>
    </row>
    <row r="2615" spans="1:9">
      <c r="A2615" s="27" t="str">
        <f t="shared" si="103"/>
        <v/>
      </c>
      <c r="G2615" s="36">
        <f t="shared" si="104"/>
        <v>0</v>
      </c>
      <c r="I2615" s="36" t="str">
        <f>IF(ISBLANK(C2615),"",VLOOKUP($C2615,Persediaan!$B$5:$Y$150,9,FALSE)*E2615)</f>
        <v/>
      </c>
    </row>
    <row r="2616" spans="1:9">
      <c r="A2616" s="27" t="str">
        <f t="shared" si="103"/>
        <v/>
      </c>
      <c r="G2616" s="36">
        <f t="shared" si="104"/>
        <v>0</v>
      </c>
      <c r="I2616" s="36" t="str">
        <f>IF(ISBLANK(C2616),"",VLOOKUP($C2616,Persediaan!$B$5:$Y$150,9,FALSE)*E2616)</f>
        <v/>
      </c>
    </row>
    <row r="2617" spans="1:9">
      <c r="A2617" s="27" t="str">
        <f t="shared" si="103"/>
        <v/>
      </c>
      <c r="G2617" s="36">
        <f t="shared" si="104"/>
        <v>0</v>
      </c>
      <c r="I2617" s="36" t="str">
        <f>IF(ISBLANK(C2617),"",VLOOKUP($C2617,Persediaan!$B$5:$Y$150,9,FALSE)*E2617)</f>
        <v/>
      </c>
    </row>
    <row r="2618" spans="1:9">
      <c r="A2618" s="27" t="str">
        <f t="shared" si="103"/>
        <v/>
      </c>
      <c r="G2618" s="36">
        <f t="shared" si="104"/>
        <v>0</v>
      </c>
      <c r="I2618" s="36" t="str">
        <f>IF(ISBLANK(C2618),"",VLOOKUP($C2618,Persediaan!$B$5:$Y$150,9,FALSE)*E2618)</f>
        <v/>
      </c>
    </row>
    <row r="2619" spans="1:9">
      <c r="A2619" s="27" t="str">
        <f t="shared" si="103"/>
        <v/>
      </c>
      <c r="G2619" s="36">
        <f t="shared" si="104"/>
        <v>0</v>
      </c>
      <c r="I2619" s="36" t="str">
        <f>IF(ISBLANK(C2619),"",VLOOKUP($C2619,Persediaan!$B$5:$Y$150,9,FALSE)*E2619)</f>
        <v/>
      </c>
    </row>
    <row r="2620" spans="1:9">
      <c r="A2620" s="27" t="str">
        <f t="shared" si="103"/>
        <v/>
      </c>
      <c r="G2620" s="36">
        <f t="shared" si="104"/>
        <v>0</v>
      </c>
      <c r="I2620" s="36" t="str">
        <f>IF(ISBLANK(C2620),"",VLOOKUP($C2620,Persediaan!$B$5:$Y$150,9,FALSE)*E2620)</f>
        <v/>
      </c>
    </row>
    <row r="2621" spans="1:9">
      <c r="A2621" s="27" t="str">
        <f t="shared" si="103"/>
        <v/>
      </c>
      <c r="G2621" s="36">
        <f t="shared" si="104"/>
        <v>0</v>
      </c>
      <c r="I2621" s="36" t="str">
        <f>IF(ISBLANK(C2621),"",VLOOKUP($C2621,Persediaan!$B$5:$Y$150,9,FALSE)*E2621)</f>
        <v/>
      </c>
    </row>
    <row r="2622" spans="1:9">
      <c r="A2622" s="27" t="str">
        <f t="shared" si="103"/>
        <v/>
      </c>
      <c r="G2622" s="36">
        <f t="shared" si="104"/>
        <v>0</v>
      </c>
      <c r="I2622" s="36" t="str">
        <f>IF(ISBLANK(C2622),"",VLOOKUP($C2622,Persediaan!$B$5:$Y$150,9,FALSE)*E2622)</f>
        <v/>
      </c>
    </row>
    <row r="2623" spans="1:9">
      <c r="A2623" s="27" t="str">
        <f t="shared" si="103"/>
        <v/>
      </c>
      <c r="G2623" s="36">
        <f t="shared" si="104"/>
        <v>0</v>
      </c>
      <c r="I2623" s="36" t="str">
        <f>IF(ISBLANK(C2623),"",VLOOKUP($C2623,Persediaan!$B$5:$Y$150,9,FALSE)*E2623)</f>
        <v/>
      </c>
    </row>
    <row r="2624" spans="1:9">
      <c r="A2624" s="27" t="str">
        <f t="shared" si="103"/>
        <v/>
      </c>
      <c r="G2624" s="36">
        <f t="shared" si="104"/>
        <v>0</v>
      </c>
      <c r="I2624" s="36" t="str">
        <f>IF(ISBLANK(C2624),"",VLOOKUP($C2624,Persediaan!$B$5:$Y$150,9,FALSE)*E2624)</f>
        <v/>
      </c>
    </row>
    <row r="2625" spans="1:9">
      <c r="A2625" s="27" t="str">
        <f t="shared" si="103"/>
        <v/>
      </c>
      <c r="G2625" s="36">
        <f t="shared" si="104"/>
        <v>0</v>
      </c>
      <c r="I2625" s="36" t="str">
        <f>IF(ISBLANK(C2625),"",VLOOKUP($C2625,Persediaan!$B$5:$Y$150,9,FALSE)*E2625)</f>
        <v/>
      </c>
    </row>
    <row r="2626" spans="1:9">
      <c r="A2626" s="27" t="str">
        <f t="shared" si="103"/>
        <v/>
      </c>
      <c r="G2626" s="36">
        <f t="shared" si="104"/>
        <v>0</v>
      </c>
      <c r="I2626" s="36" t="str">
        <f>IF(ISBLANK(C2626),"",VLOOKUP($C2626,Persediaan!$B$5:$Y$150,9,FALSE)*E2626)</f>
        <v/>
      </c>
    </row>
    <row r="2627" spans="1:9">
      <c r="A2627" s="27" t="str">
        <f t="shared" si="103"/>
        <v/>
      </c>
      <c r="G2627" s="36">
        <f t="shared" si="104"/>
        <v>0</v>
      </c>
      <c r="I2627" s="36" t="str">
        <f>IF(ISBLANK(C2627),"",VLOOKUP($C2627,Persediaan!$B$5:$Y$150,9,FALSE)*E2627)</f>
        <v/>
      </c>
    </row>
    <row r="2628" spans="1:9">
      <c r="A2628" s="27" t="str">
        <f t="shared" si="103"/>
        <v/>
      </c>
      <c r="G2628" s="36">
        <f t="shared" si="104"/>
        <v>0</v>
      </c>
      <c r="I2628" s="36" t="str">
        <f>IF(ISBLANK(C2628),"",VLOOKUP($C2628,Persediaan!$B$5:$Y$150,9,FALSE)*E2628)</f>
        <v/>
      </c>
    </row>
    <row r="2629" spans="1:9">
      <c r="A2629" s="27" t="str">
        <f t="shared" si="103"/>
        <v/>
      </c>
      <c r="G2629" s="36">
        <f t="shared" si="104"/>
        <v>0</v>
      </c>
      <c r="I2629" s="36" t="str">
        <f>IF(ISBLANK(C2629),"",VLOOKUP($C2629,Persediaan!$B$5:$Y$150,9,FALSE)*E2629)</f>
        <v/>
      </c>
    </row>
    <row r="2630" spans="1:9">
      <c r="A2630" s="27" t="str">
        <f t="shared" ref="A2630:A2693" si="105">IF(ISBLANK(B2630),"",A2629+1)</f>
        <v/>
      </c>
      <c r="G2630" s="36">
        <f t="shared" si="104"/>
        <v>0</v>
      </c>
      <c r="I2630" s="36" t="str">
        <f>IF(ISBLANK(C2630),"",VLOOKUP($C2630,Persediaan!$B$5:$Y$150,9,FALSE)*E2630)</f>
        <v/>
      </c>
    </row>
    <row r="2631" spans="1:9">
      <c r="A2631" s="27" t="str">
        <f t="shared" si="105"/>
        <v/>
      </c>
      <c r="G2631" s="36">
        <f t="shared" si="104"/>
        <v>0</v>
      </c>
      <c r="I2631" s="36" t="str">
        <f>IF(ISBLANK(C2631),"",VLOOKUP($C2631,Persediaan!$B$5:$Y$150,9,FALSE)*E2631)</f>
        <v/>
      </c>
    </row>
    <row r="2632" spans="1:9">
      <c r="A2632" s="27" t="str">
        <f t="shared" si="105"/>
        <v/>
      </c>
      <c r="G2632" s="36">
        <f t="shared" si="104"/>
        <v>0</v>
      </c>
      <c r="I2632" s="36" t="str">
        <f>IF(ISBLANK(C2632),"",VLOOKUP($C2632,Persediaan!$B$5:$Y$150,9,FALSE)*E2632)</f>
        <v/>
      </c>
    </row>
    <row r="2633" spans="1:9">
      <c r="A2633" s="27" t="str">
        <f t="shared" si="105"/>
        <v/>
      </c>
      <c r="G2633" s="36">
        <f t="shared" si="104"/>
        <v>0</v>
      </c>
      <c r="I2633" s="36" t="str">
        <f>IF(ISBLANK(C2633),"",VLOOKUP($C2633,Persediaan!$B$5:$Y$150,9,FALSE)*E2633)</f>
        <v/>
      </c>
    </row>
    <row r="2634" spans="1:9">
      <c r="A2634" s="27" t="str">
        <f t="shared" si="105"/>
        <v/>
      </c>
      <c r="G2634" s="36">
        <f t="shared" si="104"/>
        <v>0</v>
      </c>
      <c r="I2634" s="36" t="str">
        <f>IF(ISBLANK(C2634),"",VLOOKUP($C2634,Persediaan!$B$5:$Y$150,9,FALSE)*E2634)</f>
        <v/>
      </c>
    </row>
    <row r="2635" spans="1:9">
      <c r="A2635" s="27" t="str">
        <f t="shared" si="105"/>
        <v/>
      </c>
      <c r="G2635" s="36">
        <f t="shared" si="104"/>
        <v>0</v>
      </c>
      <c r="I2635" s="36" t="str">
        <f>IF(ISBLANK(C2635),"",VLOOKUP($C2635,Persediaan!$B$5:$Y$150,9,FALSE)*E2635)</f>
        <v/>
      </c>
    </row>
    <row r="2636" spans="1:9">
      <c r="A2636" s="27" t="str">
        <f t="shared" si="105"/>
        <v/>
      </c>
      <c r="G2636" s="36">
        <f t="shared" si="104"/>
        <v>0</v>
      </c>
      <c r="I2636" s="36" t="str">
        <f>IF(ISBLANK(C2636),"",VLOOKUP($C2636,Persediaan!$B$5:$Y$150,9,FALSE)*E2636)</f>
        <v/>
      </c>
    </row>
    <row r="2637" spans="1:9">
      <c r="A2637" s="27" t="str">
        <f t="shared" si="105"/>
        <v/>
      </c>
      <c r="G2637" s="36">
        <f t="shared" si="104"/>
        <v>0</v>
      </c>
      <c r="I2637" s="36" t="str">
        <f>IF(ISBLANK(C2637),"",VLOOKUP($C2637,Persediaan!$B$5:$Y$150,9,FALSE)*E2637)</f>
        <v/>
      </c>
    </row>
    <row r="2638" spans="1:9">
      <c r="A2638" s="27" t="str">
        <f t="shared" si="105"/>
        <v/>
      </c>
      <c r="G2638" s="36">
        <f t="shared" si="104"/>
        <v>0</v>
      </c>
      <c r="I2638" s="36" t="str">
        <f>IF(ISBLANK(C2638),"",VLOOKUP($C2638,Persediaan!$B$5:$Y$150,9,FALSE)*E2638)</f>
        <v/>
      </c>
    </row>
    <row r="2639" spans="1:9">
      <c r="A2639" s="27" t="str">
        <f t="shared" si="105"/>
        <v/>
      </c>
      <c r="G2639" s="36">
        <f t="shared" si="104"/>
        <v>0</v>
      </c>
      <c r="I2639" s="36" t="str">
        <f>IF(ISBLANK(C2639),"",VLOOKUP($C2639,Persediaan!$B$5:$Y$150,9,FALSE)*E2639)</f>
        <v/>
      </c>
    </row>
    <row r="2640" spans="1:9">
      <c r="A2640" s="27" t="str">
        <f t="shared" si="105"/>
        <v/>
      </c>
      <c r="G2640" s="36">
        <f t="shared" si="104"/>
        <v>0</v>
      </c>
      <c r="I2640" s="36" t="str">
        <f>IF(ISBLANK(C2640),"",VLOOKUP($C2640,Persediaan!$B$5:$Y$150,9,FALSE)*E2640)</f>
        <v/>
      </c>
    </row>
    <row r="2641" spans="1:9">
      <c r="A2641" s="27" t="str">
        <f t="shared" si="105"/>
        <v/>
      </c>
      <c r="G2641" s="36">
        <f t="shared" si="104"/>
        <v>0</v>
      </c>
      <c r="I2641" s="36" t="str">
        <f>IF(ISBLANK(C2641),"",VLOOKUP($C2641,Persediaan!$B$5:$Y$150,9,FALSE)*E2641)</f>
        <v/>
      </c>
    </row>
    <row r="2642" spans="1:9">
      <c r="A2642" s="27" t="str">
        <f t="shared" si="105"/>
        <v/>
      </c>
      <c r="G2642" s="36">
        <f t="shared" si="104"/>
        <v>0</v>
      </c>
      <c r="I2642" s="36" t="str">
        <f>IF(ISBLANK(C2642),"",VLOOKUP($C2642,Persediaan!$B$5:$Y$150,9,FALSE)*E2642)</f>
        <v/>
      </c>
    </row>
    <row r="2643" spans="1:9">
      <c r="A2643" s="27" t="str">
        <f t="shared" si="105"/>
        <v/>
      </c>
      <c r="G2643" s="36">
        <f t="shared" si="104"/>
        <v>0</v>
      </c>
      <c r="I2643" s="36" t="str">
        <f>IF(ISBLANK(C2643),"",VLOOKUP($C2643,Persediaan!$B$5:$Y$150,9,FALSE)*E2643)</f>
        <v/>
      </c>
    </row>
    <row r="2644" spans="1:9">
      <c r="A2644" s="27" t="str">
        <f t="shared" si="105"/>
        <v/>
      </c>
      <c r="G2644" s="36">
        <f t="shared" si="104"/>
        <v>0</v>
      </c>
      <c r="I2644" s="36" t="str">
        <f>IF(ISBLANK(C2644),"",VLOOKUP($C2644,Persediaan!$B$5:$Y$150,9,FALSE)*E2644)</f>
        <v/>
      </c>
    </row>
    <row r="2645" spans="1:9">
      <c r="A2645" s="27" t="str">
        <f t="shared" si="105"/>
        <v/>
      </c>
      <c r="G2645" s="36">
        <f t="shared" si="104"/>
        <v>0</v>
      </c>
      <c r="I2645" s="36" t="str">
        <f>IF(ISBLANK(C2645),"",VLOOKUP($C2645,Persediaan!$B$5:$Y$150,9,FALSE)*E2645)</f>
        <v/>
      </c>
    </row>
    <row r="2646" spans="1:9">
      <c r="A2646" s="27" t="str">
        <f t="shared" si="105"/>
        <v/>
      </c>
      <c r="G2646" s="36">
        <f t="shared" si="104"/>
        <v>0</v>
      </c>
      <c r="I2646" s="36" t="str">
        <f>IF(ISBLANK(C2646),"",VLOOKUP($C2646,Persediaan!$B$5:$Y$150,9,FALSE)*E2646)</f>
        <v/>
      </c>
    </row>
    <row r="2647" spans="1:9">
      <c r="A2647" s="27" t="str">
        <f t="shared" si="105"/>
        <v/>
      </c>
      <c r="G2647" s="36">
        <f t="shared" si="104"/>
        <v>0</v>
      </c>
      <c r="I2647" s="36" t="str">
        <f>IF(ISBLANK(C2647),"",VLOOKUP($C2647,Persediaan!$B$5:$Y$150,9,FALSE)*E2647)</f>
        <v/>
      </c>
    </row>
    <row r="2648" spans="1:9">
      <c r="A2648" s="27" t="str">
        <f t="shared" si="105"/>
        <v/>
      </c>
      <c r="G2648" s="36">
        <f t="shared" si="104"/>
        <v>0</v>
      </c>
      <c r="I2648" s="36" t="str">
        <f>IF(ISBLANK(C2648),"",VLOOKUP($C2648,Persediaan!$B$5:$Y$150,9,FALSE)*E2648)</f>
        <v/>
      </c>
    </row>
    <row r="2649" spans="1:9">
      <c r="A2649" s="27" t="str">
        <f t="shared" si="105"/>
        <v/>
      </c>
      <c r="G2649" s="36">
        <f t="shared" si="104"/>
        <v>0</v>
      </c>
      <c r="I2649" s="36" t="str">
        <f>IF(ISBLANK(C2649),"",VLOOKUP($C2649,Persediaan!$B$5:$Y$150,9,FALSE)*E2649)</f>
        <v/>
      </c>
    </row>
    <row r="2650" spans="1:9">
      <c r="A2650" s="27" t="str">
        <f t="shared" si="105"/>
        <v/>
      </c>
      <c r="G2650" s="36">
        <f t="shared" si="104"/>
        <v>0</v>
      </c>
      <c r="I2650" s="36" t="str">
        <f>IF(ISBLANK(C2650),"",VLOOKUP($C2650,Persediaan!$B$5:$Y$150,9,FALSE)*E2650)</f>
        <v/>
      </c>
    </row>
    <row r="2651" spans="1:9">
      <c r="A2651" s="27" t="str">
        <f t="shared" si="105"/>
        <v/>
      </c>
      <c r="G2651" s="36">
        <f t="shared" si="104"/>
        <v>0</v>
      </c>
      <c r="I2651" s="36" t="str">
        <f>IF(ISBLANK(C2651),"",VLOOKUP($C2651,Persediaan!$B$5:$Y$150,9,FALSE)*E2651)</f>
        <v/>
      </c>
    </row>
    <row r="2652" spans="1:9">
      <c r="A2652" s="27" t="str">
        <f t="shared" si="105"/>
        <v/>
      </c>
      <c r="G2652" s="36">
        <f t="shared" si="104"/>
        <v>0</v>
      </c>
      <c r="I2652" s="36" t="str">
        <f>IF(ISBLANK(C2652),"",VLOOKUP($C2652,Persediaan!$B$5:$Y$150,9,FALSE)*E2652)</f>
        <v/>
      </c>
    </row>
    <row r="2653" spans="1:9">
      <c r="A2653" s="27" t="str">
        <f t="shared" si="105"/>
        <v/>
      </c>
      <c r="G2653" s="36">
        <f t="shared" si="104"/>
        <v>0</v>
      </c>
      <c r="I2653" s="36" t="str">
        <f>IF(ISBLANK(C2653),"",VLOOKUP($C2653,Persediaan!$B$5:$Y$150,9,FALSE)*E2653)</f>
        <v/>
      </c>
    </row>
    <row r="2654" spans="1:9">
      <c r="A2654" s="27" t="str">
        <f t="shared" si="105"/>
        <v/>
      </c>
      <c r="G2654" s="36">
        <f t="shared" si="104"/>
        <v>0</v>
      </c>
      <c r="I2654" s="36" t="str">
        <f>IF(ISBLANK(C2654),"",VLOOKUP($C2654,Persediaan!$B$5:$Y$150,9,FALSE)*E2654)</f>
        <v/>
      </c>
    </row>
    <row r="2655" spans="1:9">
      <c r="A2655" s="27" t="str">
        <f t="shared" si="105"/>
        <v/>
      </c>
      <c r="G2655" s="36">
        <f t="shared" si="104"/>
        <v>0</v>
      </c>
      <c r="I2655" s="36" t="str">
        <f>IF(ISBLANK(C2655),"",VLOOKUP($C2655,Persediaan!$B$5:$Y$150,9,FALSE)*E2655)</f>
        <v/>
      </c>
    </row>
    <row r="2656" spans="1:9">
      <c r="A2656" s="27" t="str">
        <f t="shared" si="105"/>
        <v/>
      </c>
      <c r="G2656" s="36">
        <f t="shared" ref="G2656:G2719" si="106">E2656*F2656</f>
        <v>0</v>
      </c>
      <c r="I2656" s="36" t="str">
        <f>IF(ISBLANK(C2656),"",VLOOKUP($C2656,Persediaan!$B$5:$Y$150,9,FALSE)*E2656)</f>
        <v/>
      </c>
    </row>
    <row r="2657" spans="1:9">
      <c r="A2657" s="27" t="str">
        <f t="shared" si="105"/>
        <v/>
      </c>
      <c r="G2657" s="36">
        <f t="shared" si="106"/>
        <v>0</v>
      </c>
      <c r="I2657" s="36" t="str">
        <f>IF(ISBLANK(C2657),"",VLOOKUP($C2657,Persediaan!$B$5:$Y$150,9,FALSE)*E2657)</f>
        <v/>
      </c>
    </row>
    <row r="2658" spans="1:9">
      <c r="A2658" s="27" t="str">
        <f t="shared" si="105"/>
        <v/>
      </c>
      <c r="G2658" s="36">
        <f t="shared" si="106"/>
        <v>0</v>
      </c>
      <c r="I2658" s="36" t="str">
        <f>IF(ISBLANK(C2658),"",VLOOKUP($C2658,Persediaan!$B$5:$Y$150,9,FALSE)*E2658)</f>
        <v/>
      </c>
    </row>
    <row r="2659" spans="1:9">
      <c r="A2659" s="27" t="str">
        <f t="shared" si="105"/>
        <v/>
      </c>
      <c r="G2659" s="36">
        <f t="shared" si="106"/>
        <v>0</v>
      </c>
      <c r="I2659" s="36" t="str">
        <f>IF(ISBLANK(C2659),"",VLOOKUP($C2659,Persediaan!$B$5:$Y$150,9,FALSE)*E2659)</f>
        <v/>
      </c>
    </row>
    <row r="2660" spans="1:9">
      <c r="A2660" s="27" t="str">
        <f t="shared" si="105"/>
        <v/>
      </c>
      <c r="G2660" s="36">
        <f t="shared" si="106"/>
        <v>0</v>
      </c>
      <c r="I2660" s="36" t="str">
        <f>IF(ISBLANK(C2660),"",VLOOKUP($C2660,Persediaan!$B$5:$Y$150,9,FALSE)*E2660)</f>
        <v/>
      </c>
    </row>
    <row r="2661" spans="1:9">
      <c r="A2661" s="27" t="str">
        <f t="shared" si="105"/>
        <v/>
      </c>
      <c r="G2661" s="36">
        <f t="shared" si="106"/>
        <v>0</v>
      </c>
      <c r="I2661" s="36" t="str">
        <f>IF(ISBLANK(C2661),"",VLOOKUP($C2661,Persediaan!$B$5:$Y$150,9,FALSE)*E2661)</f>
        <v/>
      </c>
    </row>
    <row r="2662" spans="1:9">
      <c r="A2662" s="27" t="str">
        <f t="shared" si="105"/>
        <v/>
      </c>
      <c r="G2662" s="36">
        <f t="shared" si="106"/>
        <v>0</v>
      </c>
      <c r="I2662" s="36" t="str">
        <f>IF(ISBLANK(C2662),"",VLOOKUP($C2662,Persediaan!$B$5:$Y$150,9,FALSE)*E2662)</f>
        <v/>
      </c>
    </row>
    <row r="2663" spans="1:9">
      <c r="A2663" s="27" t="str">
        <f t="shared" si="105"/>
        <v/>
      </c>
      <c r="G2663" s="36">
        <f t="shared" si="106"/>
        <v>0</v>
      </c>
      <c r="I2663" s="36" t="str">
        <f>IF(ISBLANK(C2663),"",VLOOKUP($C2663,Persediaan!$B$5:$Y$150,9,FALSE)*E2663)</f>
        <v/>
      </c>
    </row>
    <row r="2664" spans="1:9">
      <c r="A2664" s="27" t="str">
        <f t="shared" si="105"/>
        <v/>
      </c>
      <c r="G2664" s="36">
        <f t="shared" si="106"/>
        <v>0</v>
      </c>
      <c r="I2664" s="36" t="str">
        <f>IF(ISBLANK(C2664),"",VLOOKUP($C2664,Persediaan!$B$5:$Y$150,9,FALSE)*E2664)</f>
        <v/>
      </c>
    </row>
    <row r="2665" spans="1:9">
      <c r="A2665" s="27" t="str">
        <f t="shared" si="105"/>
        <v/>
      </c>
      <c r="G2665" s="36">
        <f t="shared" si="106"/>
        <v>0</v>
      </c>
      <c r="I2665" s="36" t="str">
        <f>IF(ISBLANK(C2665),"",VLOOKUP($C2665,Persediaan!$B$5:$Y$150,9,FALSE)*E2665)</f>
        <v/>
      </c>
    </row>
    <row r="2666" spans="1:9">
      <c r="A2666" s="27" t="str">
        <f t="shared" si="105"/>
        <v/>
      </c>
      <c r="G2666" s="36">
        <f t="shared" si="106"/>
        <v>0</v>
      </c>
      <c r="I2666" s="36" t="str">
        <f>IF(ISBLANK(C2666),"",VLOOKUP($C2666,Persediaan!$B$5:$Y$150,9,FALSE)*E2666)</f>
        <v/>
      </c>
    </row>
    <row r="2667" spans="1:9">
      <c r="A2667" s="27" t="str">
        <f t="shared" si="105"/>
        <v/>
      </c>
      <c r="G2667" s="36">
        <f t="shared" si="106"/>
        <v>0</v>
      </c>
      <c r="I2667" s="36" t="str">
        <f>IF(ISBLANK(C2667),"",VLOOKUP($C2667,Persediaan!$B$5:$Y$150,9,FALSE)*E2667)</f>
        <v/>
      </c>
    </row>
    <row r="2668" spans="1:9">
      <c r="A2668" s="27" t="str">
        <f t="shared" si="105"/>
        <v/>
      </c>
      <c r="G2668" s="36">
        <f t="shared" si="106"/>
        <v>0</v>
      </c>
      <c r="I2668" s="36" t="str">
        <f>IF(ISBLANK(C2668),"",VLOOKUP($C2668,Persediaan!$B$5:$Y$150,9,FALSE)*E2668)</f>
        <v/>
      </c>
    </row>
    <row r="2669" spans="1:9">
      <c r="A2669" s="27" t="str">
        <f t="shared" si="105"/>
        <v/>
      </c>
      <c r="G2669" s="36">
        <f t="shared" si="106"/>
        <v>0</v>
      </c>
      <c r="I2669" s="36" t="str">
        <f>IF(ISBLANK(C2669),"",VLOOKUP($C2669,Persediaan!$B$5:$Y$150,9,FALSE)*E2669)</f>
        <v/>
      </c>
    </row>
    <row r="2670" spans="1:9">
      <c r="A2670" s="27" t="str">
        <f t="shared" si="105"/>
        <v/>
      </c>
      <c r="G2670" s="36">
        <f t="shared" si="106"/>
        <v>0</v>
      </c>
      <c r="I2670" s="36" t="str">
        <f>IF(ISBLANK(C2670),"",VLOOKUP($C2670,Persediaan!$B$5:$Y$150,9,FALSE)*E2670)</f>
        <v/>
      </c>
    </row>
    <row r="2671" spans="1:9">
      <c r="A2671" s="27" t="str">
        <f t="shared" si="105"/>
        <v/>
      </c>
      <c r="G2671" s="36">
        <f t="shared" si="106"/>
        <v>0</v>
      </c>
      <c r="I2671" s="36" t="str">
        <f>IF(ISBLANK(C2671),"",VLOOKUP($C2671,Persediaan!$B$5:$Y$150,9,FALSE)*E2671)</f>
        <v/>
      </c>
    </row>
    <row r="2672" spans="1:9">
      <c r="A2672" s="27" t="str">
        <f t="shared" si="105"/>
        <v/>
      </c>
      <c r="G2672" s="36">
        <f t="shared" si="106"/>
        <v>0</v>
      </c>
      <c r="I2672" s="36" t="str">
        <f>IF(ISBLANK(C2672),"",VLOOKUP($C2672,Persediaan!$B$5:$Y$150,9,FALSE)*E2672)</f>
        <v/>
      </c>
    </row>
    <row r="2673" spans="1:9">
      <c r="A2673" s="27" t="str">
        <f t="shared" si="105"/>
        <v/>
      </c>
      <c r="G2673" s="36">
        <f t="shared" si="106"/>
        <v>0</v>
      </c>
      <c r="I2673" s="36" t="str">
        <f>IF(ISBLANK(C2673),"",VLOOKUP($C2673,Persediaan!$B$5:$Y$150,9,FALSE)*E2673)</f>
        <v/>
      </c>
    </row>
    <row r="2674" spans="1:9">
      <c r="A2674" s="27" t="str">
        <f t="shared" si="105"/>
        <v/>
      </c>
      <c r="G2674" s="36">
        <f t="shared" si="106"/>
        <v>0</v>
      </c>
      <c r="I2674" s="36" t="str">
        <f>IF(ISBLANK(C2674),"",VLOOKUP($C2674,Persediaan!$B$5:$Y$150,9,FALSE)*E2674)</f>
        <v/>
      </c>
    </row>
    <row r="2675" spans="1:9">
      <c r="A2675" s="27" t="str">
        <f t="shared" si="105"/>
        <v/>
      </c>
      <c r="G2675" s="36">
        <f t="shared" si="106"/>
        <v>0</v>
      </c>
      <c r="I2675" s="36" t="str">
        <f>IF(ISBLANK(C2675),"",VLOOKUP($C2675,Persediaan!$B$5:$Y$150,9,FALSE)*E2675)</f>
        <v/>
      </c>
    </row>
    <row r="2676" spans="1:9">
      <c r="A2676" s="27" t="str">
        <f t="shared" si="105"/>
        <v/>
      </c>
      <c r="G2676" s="36">
        <f t="shared" si="106"/>
        <v>0</v>
      </c>
      <c r="I2676" s="36" t="str">
        <f>IF(ISBLANK(C2676),"",VLOOKUP($C2676,Persediaan!$B$5:$Y$150,9,FALSE)*E2676)</f>
        <v/>
      </c>
    </row>
    <row r="2677" spans="1:9">
      <c r="A2677" s="27" t="str">
        <f t="shared" si="105"/>
        <v/>
      </c>
      <c r="G2677" s="36">
        <f t="shared" si="106"/>
        <v>0</v>
      </c>
      <c r="I2677" s="36" t="str">
        <f>IF(ISBLANK(C2677),"",VLOOKUP($C2677,Persediaan!$B$5:$Y$150,9,FALSE)*E2677)</f>
        <v/>
      </c>
    </row>
    <row r="2678" spans="1:9">
      <c r="A2678" s="27" t="str">
        <f t="shared" si="105"/>
        <v/>
      </c>
      <c r="G2678" s="36">
        <f t="shared" si="106"/>
        <v>0</v>
      </c>
      <c r="I2678" s="36" t="str">
        <f>IF(ISBLANK(C2678),"",VLOOKUP($C2678,Persediaan!$B$5:$Y$150,9,FALSE)*E2678)</f>
        <v/>
      </c>
    </row>
    <row r="2679" spans="1:9">
      <c r="A2679" s="27" t="str">
        <f t="shared" si="105"/>
        <v/>
      </c>
      <c r="G2679" s="36">
        <f t="shared" si="106"/>
        <v>0</v>
      </c>
      <c r="I2679" s="36" t="str">
        <f>IF(ISBLANK(C2679),"",VLOOKUP($C2679,Persediaan!$B$5:$Y$150,9,FALSE)*E2679)</f>
        <v/>
      </c>
    </row>
    <row r="2680" spans="1:9">
      <c r="A2680" s="27" t="str">
        <f t="shared" si="105"/>
        <v/>
      </c>
      <c r="G2680" s="36">
        <f t="shared" si="106"/>
        <v>0</v>
      </c>
      <c r="I2680" s="36" t="str">
        <f>IF(ISBLANK(C2680),"",VLOOKUP($C2680,Persediaan!$B$5:$Y$150,9,FALSE)*E2680)</f>
        <v/>
      </c>
    </row>
    <row r="2681" spans="1:9">
      <c r="A2681" s="27" t="str">
        <f t="shared" si="105"/>
        <v/>
      </c>
      <c r="G2681" s="36">
        <f t="shared" si="106"/>
        <v>0</v>
      </c>
      <c r="I2681" s="36" t="str">
        <f>IF(ISBLANK(C2681),"",VLOOKUP($C2681,Persediaan!$B$5:$Y$150,9,FALSE)*E2681)</f>
        <v/>
      </c>
    </row>
    <row r="2682" spans="1:9">
      <c r="A2682" s="27" t="str">
        <f t="shared" si="105"/>
        <v/>
      </c>
      <c r="G2682" s="36">
        <f t="shared" si="106"/>
        <v>0</v>
      </c>
      <c r="I2682" s="36" t="str">
        <f>IF(ISBLANK(C2682),"",VLOOKUP($C2682,Persediaan!$B$5:$Y$150,9,FALSE)*E2682)</f>
        <v/>
      </c>
    </row>
    <row r="2683" spans="1:9">
      <c r="A2683" s="27" t="str">
        <f t="shared" si="105"/>
        <v/>
      </c>
      <c r="G2683" s="36">
        <f t="shared" si="106"/>
        <v>0</v>
      </c>
      <c r="I2683" s="36" t="str">
        <f>IF(ISBLANK(C2683),"",VLOOKUP($C2683,Persediaan!$B$5:$Y$150,9,FALSE)*E2683)</f>
        <v/>
      </c>
    </row>
    <row r="2684" spans="1:9">
      <c r="A2684" s="27" t="str">
        <f t="shared" si="105"/>
        <v/>
      </c>
      <c r="G2684" s="36">
        <f t="shared" si="106"/>
        <v>0</v>
      </c>
      <c r="I2684" s="36" t="str">
        <f>IF(ISBLANK(C2684),"",VLOOKUP($C2684,Persediaan!$B$5:$Y$150,9,FALSE)*E2684)</f>
        <v/>
      </c>
    </row>
    <row r="2685" spans="1:9">
      <c r="A2685" s="27" t="str">
        <f t="shared" si="105"/>
        <v/>
      </c>
      <c r="G2685" s="36">
        <f t="shared" si="106"/>
        <v>0</v>
      </c>
      <c r="I2685" s="36" t="str">
        <f>IF(ISBLANK(C2685),"",VLOOKUP($C2685,Persediaan!$B$5:$Y$150,9,FALSE)*E2685)</f>
        <v/>
      </c>
    </row>
    <row r="2686" spans="1:9">
      <c r="A2686" s="27" t="str">
        <f t="shared" si="105"/>
        <v/>
      </c>
      <c r="G2686" s="36">
        <f t="shared" si="106"/>
        <v>0</v>
      </c>
      <c r="I2686" s="36" t="str">
        <f>IF(ISBLANK(C2686),"",VLOOKUP($C2686,Persediaan!$B$5:$Y$150,9,FALSE)*E2686)</f>
        <v/>
      </c>
    </row>
    <row r="2687" spans="1:9">
      <c r="A2687" s="27" t="str">
        <f t="shared" si="105"/>
        <v/>
      </c>
      <c r="G2687" s="36">
        <f t="shared" si="106"/>
        <v>0</v>
      </c>
      <c r="I2687" s="36" t="str">
        <f>IF(ISBLANK(C2687),"",VLOOKUP($C2687,Persediaan!$B$5:$Y$150,9,FALSE)*E2687)</f>
        <v/>
      </c>
    </row>
    <row r="2688" spans="1:9">
      <c r="A2688" s="27" t="str">
        <f t="shared" si="105"/>
        <v/>
      </c>
      <c r="G2688" s="36">
        <f t="shared" si="106"/>
        <v>0</v>
      </c>
      <c r="I2688" s="36" t="str">
        <f>IF(ISBLANK(C2688),"",VLOOKUP($C2688,Persediaan!$B$5:$Y$150,9,FALSE)*E2688)</f>
        <v/>
      </c>
    </row>
    <row r="2689" spans="1:9">
      <c r="A2689" s="27" t="str">
        <f t="shared" si="105"/>
        <v/>
      </c>
      <c r="G2689" s="36">
        <f t="shared" si="106"/>
        <v>0</v>
      </c>
      <c r="I2689" s="36" t="str">
        <f>IF(ISBLANK(C2689),"",VLOOKUP($C2689,Persediaan!$B$5:$Y$150,9,FALSE)*E2689)</f>
        <v/>
      </c>
    </row>
    <row r="2690" spans="1:9">
      <c r="A2690" s="27" t="str">
        <f t="shared" si="105"/>
        <v/>
      </c>
      <c r="G2690" s="36">
        <f t="shared" si="106"/>
        <v>0</v>
      </c>
      <c r="I2690" s="36" t="str">
        <f>IF(ISBLANK(C2690),"",VLOOKUP($C2690,Persediaan!$B$5:$Y$150,9,FALSE)*E2690)</f>
        <v/>
      </c>
    </row>
    <row r="2691" spans="1:9">
      <c r="A2691" s="27" t="str">
        <f t="shared" si="105"/>
        <v/>
      </c>
      <c r="G2691" s="36">
        <f t="shared" si="106"/>
        <v>0</v>
      </c>
      <c r="I2691" s="36" t="str">
        <f>IF(ISBLANK(C2691),"",VLOOKUP($C2691,Persediaan!$B$5:$Y$150,9,FALSE)*E2691)</f>
        <v/>
      </c>
    </row>
    <row r="2692" spans="1:9">
      <c r="A2692" s="27" t="str">
        <f t="shared" si="105"/>
        <v/>
      </c>
      <c r="G2692" s="36">
        <f t="shared" si="106"/>
        <v>0</v>
      </c>
      <c r="I2692" s="36" t="str">
        <f>IF(ISBLANK(C2692),"",VLOOKUP($C2692,Persediaan!$B$5:$Y$150,9,FALSE)*E2692)</f>
        <v/>
      </c>
    </row>
    <row r="2693" spans="1:9">
      <c r="A2693" s="27" t="str">
        <f t="shared" si="105"/>
        <v/>
      </c>
      <c r="G2693" s="36">
        <f t="shared" si="106"/>
        <v>0</v>
      </c>
      <c r="I2693" s="36" t="str">
        <f>IF(ISBLANK(C2693),"",VLOOKUP($C2693,Persediaan!$B$5:$Y$150,9,FALSE)*E2693)</f>
        <v/>
      </c>
    </row>
    <row r="2694" spans="1:9">
      <c r="A2694" s="27" t="str">
        <f t="shared" ref="A2694:A2757" si="107">IF(ISBLANK(B2694),"",A2693+1)</f>
        <v/>
      </c>
      <c r="G2694" s="36">
        <f t="shared" si="106"/>
        <v>0</v>
      </c>
      <c r="I2694" s="36" t="str">
        <f>IF(ISBLANK(C2694),"",VLOOKUP($C2694,Persediaan!$B$5:$Y$150,9,FALSE)*E2694)</f>
        <v/>
      </c>
    </row>
    <row r="2695" spans="1:9">
      <c r="A2695" s="27" t="str">
        <f t="shared" si="107"/>
        <v/>
      </c>
      <c r="G2695" s="36">
        <f t="shared" si="106"/>
        <v>0</v>
      </c>
      <c r="I2695" s="36" t="str">
        <f>IF(ISBLANK(C2695),"",VLOOKUP($C2695,Persediaan!$B$5:$Y$150,9,FALSE)*E2695)</f>
        <v/>
      </c>
    </row>
    <row r="2696" spans="1:9">
      <c r="A2696" s="27" t="str">
        <f t="shared" si="107"/>
        <v/>
      </c>
      <c r="G2696" s="36">
        <f t="shared" si="106"/>
        <v>0</v>
      </c>
      <c r="I2696" s="36" t="str">
        <f>IF(ISBLANK(C2696),"",VLOOKUP($C2696,Persediaan!$B$5:$Y$150,9,FALSE)*E2696)</f>
        <v/>
      </c>
    </row>
    <row r="2697" spans="1:9">
      <c r="A2697" s="27" t="str">
        <f t="shared" si="107"/>
        <v/>
      </c>
      <c r="G2697" s="36">
        <f t="shared" si="106"/>
        <v>0</v>
      </c>
      <c r="I2697" s="36" t="str">
        <f>IF(ISBLANK(C2697),"",VLOOKUP($C2697,Persediaan!$B$5:$Y$150,9,FALSE)*E2697)</f>
        <v/>
      </c>
    </row>
    <row r="2698" spans="1:9">
      <c r="A2698" s="27" t="str">
        <f t="shared" si="107"/>
        <v/>
      </c>
      <c r="G2698" s="36">
        <f t="shared" si="106"/>
        <v>0</v>
      </c>
      <c r="I2698" s="36" t="str">
        <f>IF(ISBLANK(C2698),"",VLOOKUP($C2698,Persediaan!$B$5:$Y$150,9,FALSE)*E2698)</f>
        <v/>
      </c>
    </row>
    <row r="2699" spans="1:9">
      <c r="A2699" s="27" t="str">
        <f t="shared" si="107"/>
        <v/>
      </c>
      <c r="G2699" s="36">
        <f t="shared" si="106"/>
        <v>0</v>
      </c>
      <c r="I2699" s="36" t="str">
        <f>IF(ISBLANK(C2699),"",VLOOKUP($C2699,Persediaan!$B$5:$Y$150,9,FALSE)*E2699)</f>
        <v/>
      </c>
    </row>
    <row r="2700" spans="1:9">
      <c r="A2700" s="27" t="str">
        <f t="shared" si="107"/>
        <v/>
      </c>
      <c r="G2700" s="36">
        <f t="shared" si="106"/>
        <v>0</v>
      </c>
      <c r="I2700" s="36" t="str">
        <f>IF(ISBLANK(C2700),"",VLOOKUP($C2700,Persediaan!$B$5:$Y$150,9,FALSE)*E2700)</f>
        <v/>
      </c>
    </row>
    <row r="2701" spans="1:9">
      <c r="A2701" s="27" t="str">
        <f t="shared" si="107"/>
        <v/>
      </c>
      <c r="G2701" s="36">
        <f t="shared" si="106"/>
        <v>0</v>
      </c>
      <c r="I2701" s="36" t="str">
        <f>IF(ISBLANK(C2701),"",VLOOKUP($C2701,Persediaan!$B$5:$Y$150,9,FALSE)*E2701)</f>
        <v/>
      </c>
    </row>
    <row r="2702" spans="1:9">
      <c r="A2702" s="27" t="str">
        <f t="shared" si="107"/>
        <v/>
      </c>
      <c r="G2702" s="36">
        <f t="shared" si="106"/>
        <v>0</v>
      </c>
      <c r="I2702" s="36" t="str">
        <f>IF(ISBLANK(C2702),"",VLOOKUP($C2702,Persediaan!$B$5:$Y$150,9,FALSE)*E2702)</f>
        <v/>
      </c>
    </row>
    <row r="2703" spans="1:9">
      <c r="A2703" s="27" t="str">
        <f t="shared" si="107"/>
        <v/>
      </c>
      <c r="G2703" s="36">
        <f t="shared" si="106"/>
        <v>0</v>
      </c>
      <c r="I2703" s="36" t="str">
        <f>IF(ISBLANK(C2703),"",VLOOKUP($C2703,Persediaan!$B$5:$Y$150,9,FALSE)*E2703)</f>
        <v/>
      </c>
    </row>
    <row r="2704" spans="1:9">
      <c r="A2704" s="27" t="str">
        <f t="shared" si="107"/>
        <v/>
      </c>
      <c r="G2704" s="36">
        <f t="shared" si="106"/>
        <v>0</v>
      </c>
      <c r="I2704" s="36" t="str">
        <f>IF(ISBLANK(C2704),"",VLOOKUP($C2704,Persediaan!$B$5:$Y$150,9,FALSE)*E2704)</f>
        <v/>
      </c>
    </row>
    <row r="2705" spans="1:9">
      <c r="A2705" s="27" t="str">
        <f t="shared" si="107"/>
        <v/>
      </c>
      <c r="G2705" s="36">
        <f t="shared" si="106"/>
        <v>0</v>
      </c>
      <c r="I2705" s="36" t="str">
        <f>IF(ISBLANK(C2705),"",VLOOKUP($C2705,Persediaan!$B$5:$Y$150,9,FALSE)*E2705)</f>
        <v/>
      </c>
    </row>
    <row r="2706" spans="1:9">
      <c r="A2706" s="27" t="str">
        <f t="shared" si="107"/>
        <v/>
      </c>
      <c r="G2706" s="36">
        <f t="shared" si="106"/>
        <v>0</v>
      </c>
      <c r="I2706" s="36" t="str">
        <f>IF(ISBLANK(C2706),"",VLOOKUP($C2706,Persediaan!$B$5:$Y$150,9,FALSE)*E2706)</f>
        <v/>
      </c>
    </row>
    <row r="2707" spans="1:9">
      <c r="A2707" s="27" t="str">
        <f t="shared" si="107"/>
        <v/>
      </c>
      <c r="G2707" s="36">
        <f t="shared" si="106"/>
        <v>0</v>
      </c>
      <c r="I2707" s="36" t="str">
        <f>IF(ISBLANK(C2707),"",VLOOKUP($C2707,Persediaan!$B$5:$Y$150,9,FALSE)*E2707)</f>
        <v/>
      </c>
    </row>
    <row r="2708" spans="1:9">
      <c r="A2708" s="27" t="str">
        <f t="shared" si="107"/>
        <v/>
      </c>
      <c r="G2708" s="36">
        <f t="shared" si="106"/>
        <v>0</v>
      </c>
      <c r="I2708" s="36" t="str">
        <f>IF(ISBLANK(C2708),"",VLOOKUP($C2708,Persediaan!$B$5:$Y$150,9,FALSE)*E2708)</f>
        <v/>
      </c>
    </row>
    <row r="2709" spans="1:9">
      <c r="A2709" s="27" t="str">
        <f t="shared" si="107"/>
        <v/>
      </c>
      <c r="G2709" s="36">
        <f t="shared" si="106"/>
        <v>0</v>
      </c>
      <c r="I2709" s="36" t="str">
        <f>IF(ISBLANK(C2709),"",VLOOKUP($C2709,Persediaan!$B$5:$Y$150,9,FALSE)*E2709)</f>
        <v/>
      </c>
    </row>
    <row r="2710" spans="1:9">
      <c r="A2710" s="27" t="str">
        <f t="shared" si="107"/>
        <v/>
      </c>
      <c r="G2710" s="36">
        <f t="shared" si="106"/>
        <v>0</v>
      </c>
      <c r="I2710" s="36" t="str">
        <f>IF(ISBLANK(C2710),"",VLOOKUP($C2710,Persediaan!$B$5:$Y$150,9,FALSE)*E2710)</f>
        <v/>
      </c>
    </row>
    <row r="2711" spans="1:9">
      <c r="A2711" s="27" t="str">
        <f t="shared" si="107"/>
        <v/>
      </c>
      <c r="G2711" s="36">
        <f t="shared" si="106"/>
        <v>0</v>
      </c>
      <c r="I2711" s="36" t="str">
        <f>IF(ISBLANK(C2711),"",VLOOKUP($C2711,Persediaan!$B$5:$Y$150,9,FALSE)*E2711)</f>
        <v/>
      </c>
    </row>
    <row r="2712" spans="1:9">
      <c r="A2712" s="27" t="str">
        <f t="shared" si="107"/>
        <v/>
      </c>
      <c r="G2712" s="36">
        <f t="shared" si="106"/>
        <v>0</v>
      </c>
      <c r="I2712" s="36" t="str">
        <f>IF(ISBLANK(C2712),"",VLOOKUP($C2712,Persediaan!$B$5:$Y$150,9,FALSE)*E2712)</f>
        <v/>
      </c>
    </row>
    <row r="2713" spans="1:9">
      <c r="A2713" s="27" t="str">
        <f t="shared" si="107"/>
        <v/>
      </c>
      <c r="G2713" s="36">
        <f t="shared" si="106"/>
        <v>0</v>
      </c>
      <c r="I2713" s="36" t="str">
        <f>IF(ISBLANK(C2713),"",VLOOKUP($C2713,Persediaan!$B$5:$Y$150,9,FALSE)*E2713)</f>
        <v/>
      </c>
    </row>
    <row r="2714" spans="1:9">
      <c r="A2714" s="27" t="str">
        <f t="shared" si="107"/>
        <v/>
      </c>
      <c r="G2714" s="36">
        <f t="shared" si="106"/>
        <v>0</v>
      </c>
      <c r="I2714" s="36" t="str">
        <f>IF(ISBLANK(C2714),"",VLOOKUP($C2714,Persediaan!$B$5:$Y$150,9,FALSE)*E2714)</f>
        <v/>
      </c>
    </row>
    <row r="2715" spans="1:9">
      <c r="A2715" s="27" t="str">
        <f t="shared" si="107"/>
        <v/>
      </c>
      <c r="G2715" s="36">
        <f t="shared" si="106"/>
        <v>0</v>
      </c>
      <c r="I2715" s="36" t="str">
        <f>IF(ISBLANK(C2715),"",VLOOKUP($C2715,Persediaan!$B$5:$Y$150,9,FALSE)*E2715)</f>
        <v/>
      </c>
    </row>
    <row r="2716" spans="1:9">
      <c r="A2716" s="27" t="str">
        <f t="shared" si="107"/>
        <v/>
      </c>
      <c r="G2716" s="36">
        <f t="shared" si="106"/>
        <v>0</v>
      </c>
      <c r="I2716" s="36" t="str">
        <f>IF(ISBLANK(C2716),"",VLOOKUP($C2716,Persediaan!$B$5:$Y$150,9,FALSE)*E2716)</f>
        <v/>
      </c>
    </row>
    <row r="2717" spans="1:9">
      <c r="A2717" s="27" t="str">
        <f t="shared" si="107"/>
        <v/>
      </c>
      <c r="G2717" s="36">
        <f t="shared" si="106"/>
        <v>0</v>
      </c>
      <c r="I2717" s="36" t="str">
        <f>IF(ISBLANK(C2717),"",VLOOKUP($C2717,Persediaan!$B$5:$Y$150,9,FALSE)*E2717)</f>
        <v/>
      </c>
    </row>
    <row r="2718" spans="1:9">
      <c r="A2718" s="27" t="str">
        <f t="shared" si="107"/>
        <v/>
      </c>
      <c r="G2718" s="36">
        <f t="shared" si="106"/>
        <v>0</v>
      </c>
      <c r="I2718" s="36" t="str">
        <f>IF(ISBLANK(C2718),"",VLOOKUP($C2718,Persediaan!$B$5:$Y$150,9,FALSE)*E2718)</f>
        <v/>
      </c>
    </row>
    <row r="2719" spans="1:9">
      <c r="A2719" s="27" t="str">
        <f t="shared" si="107"/>
        <v/>
      </c>
      <c r="G2719" s="36">
        <f t="shared" si="106"/>
        <v>0</v>
      </c>
      <c r="I2719" s="36" t="str">
        <f>IF(ISBLANK(C2719),"",VLOOKUP($C2719,Persediaan!$B$5:$Y$150,9,FALSE)*E2719)</f>
        <v/>
      </c>
    </row>
    <row r="2720" spans="1:9">
      <c r="A2720" s="27" t="str">
        <f t="shared" si="107"/>
        <v/>
      </c>
      <c r="G2720" s="36">
        <f t="shared" ref="G2720:G2783" si="108">E2720*F2720</f>
        <v>0</v>
      </c>
      <c r="I2720" s="36" t="str">
        <f>IF(ISBLANK(C2720),"",VLOOKUP($C2720,Persediaan!$B$5:$Y$150,9,FALSE)*E2720)</f>
        <v/>
      </c>
    </row>
    <row r="2721" spans="1:9">
      <c r="A2721" s="27" t="str">
        <f t="shared" si="107"/>
        <v/>
      </c>
      <c r="G2721" s="36">
        <f t="shared" si="108"/>
        <v>0</v>
      </c>
      <c r="I2721" s="36" t="str">
        <f>IF(ISBLANK(C2721),"",VLOOKUP($C2721,Persediaan!$B$5:$Y$150,9,FALSE)*E2721)</f>
        <v/>
      </c>
    </row>
    <row r="2722" spans="1:9">
      <c r="A2722" s="27" t="str">
        <f t="shared" si="107"/>
        <v/>
      </c>
      <c r="G2722" s="36">
        <f t="shared" si="108"/>
        <v>0</v>
      </c>
      <c r="I2722" s="36" t="str">
        <f>IF(ISBLANK(C2722),"",VLOOKUP($C2722,Persediaan!$B$5:$Y$150,9,FALSE)*E2722)</f>
        <v/>
      </c>
    </row>
    <row r="2723" spans="1:9">
      <c r="A2723" s="27" t="str">
        <f t="shared" si="107"/>
        <v/>
      </c>
      <c r="G2723" s="36">
        <f t="shared" si="108"/>
        <v>0</v>
      </c>
      <c r="I2723" s="36" t="str">
        <f>IF(ISBLANK(C2723),"",VLOOKUP($C2723,Persediaan!$B$5:$Y$150,9,FALSE)*E2723)</f>
        <v/>
      </c>
    </row>
    <row r="2724" spans="1:9">
      <c r="A2724" s="27" t="str">
        <f t="shared" si="107"/>
        <v/>
      </c>
      <c r="G2724" s="36">
        <f t="shared" si="108"/>
        <v>0</v>
      </c>
      <c r="I2724" s="36" t="str">
        <f>IF(ISBLANK(C2724),"",VLOOKUP($C2724,Persediaan!$B$5:$Y$150,9,FALSE)*E2724)</f>
        <v/>
      </c>
    </row>
    <row r="2725" spans="1:9">
      <c r="A2725" s="27" t="str">
        <f t="shared" si="107"/>
        <v/>
      </c>
      <c r="G2725" s="36">
        <f t="shared" si="108"/>
        <v>0</v>
      </c>
      <c r="I2725" s="36" t="str">
        <f>IF(ISBLANK(C2725),"",VLOOKUP($C2725,Persediaan!$B$5:$Y$150,9,FALSE)*E2725)</f>
        <v/>
      </c>
    </row>
    <row r="2726" spans="1:9">
      <c r="A2726" s="27" t="str">
        <f t="shared" si="107"/>
        <v/>
      </c>
      <c r="G2726" s="36">
        <f t="shared" si="108"/>
        <v>0</v>
      </c>
      <c r="I2726" s="36" t="str">
        <f>IF(ISBLANK(C2726),"",VLOOKUP($C2726,Persediaan!$B$5:$Y$150,9,FALSE)*E2726)</f>
        <v/>
      </c>
    </row>
    <row r="2727" spans="1:9">
      <c r="A2727" s="27" t="str">
        <f t="shared" si="107"/>
        <v/>
      </c>
      <c r="G2727" s="36">
        <f t="shared" si="108"/>
        <v>0</v>
      </c>
      <c r="I2727" s="36" t="str">
        <f>IF(ISBLANK(C2727),"",VLOOKUP($C2727,Persediaan!$B$5:$Y$150,9,FALSE)*E2727)</f>
        <v/>
      </c>
    </row>
    <row r="2728" spans="1:9">
      <c r="A2728" s="27" t="str">
        <f t="shared" si="107"/>
        <v/>
      </c>
      <c r="G2728" s="36">
        <f t="shared" si="108"/>
        <v>0</v>
      </c>
      <c r="I2728" s="36" t="str">
        <f>IF(ISBLANK(C2728),"",VLOOKUP($C2728,Persediaan!$B$5:$Y$150,9,FALSE)*E2728)</f>
        <v/>
      </c>
    </row>
    <row r="2729" spans="1:9">
      <c r="A2729" s="27" t="str">
        <f t="shared" si="107"/>
        <v/>
      </c>
      <c r="G2729" s="36">
        <f t="shared" si="108"/>
        <v>0</v>
      </c>
      <c r="I2729" s="36" t="str">
        <f>IF(ISBLANK(C2729),"",VLOOKUP($C2729,Persediaan!$B$5:$Y$150,9,FALSE)*E2729)</f>
        <v/>
      </c>
    </row>
    <row r="2730" spans="1:9">
      <c r="A2730" s="27" t="str">
        <f t="shared" si="107"/>
        <v/>
      </c>
      <c r="G2730" s="36">
        <f t="shared" si="108"/>
        <v>0</v>
      </c>
      <c r="I2730" s="36" t="str">
        <f>IF(ISBLANK(C2730),"",VLOOKUP($C2730,Persediaan!$B$5:$Y$150,9,FALSE)*E2730)</f>
        <v/>
      </c>
    </row>
    <row r="2731" spans="1:9">
      <c r="A2731" s="27" t="str">
        <f t="shared" si="107"/>
        <v/>
      </c>
      <c r="G2731" s="36">
        <f t="shared" si="108"/>
        <v>0</v>
      </c>
      <c r="I2731" s="36" t="str">
        <f>IF(ISBLANK(C2731),"",VLOOKUP($C2731,Persediaan!$B$5:$Y$150,9,FALSE)*E2731)</f>
        <v/>
      </c>
    </row>
    <row r="2732" spans="1:9">
      <c r="A2732" s="27" t="str">
        <f t="shared" si="107"/>
        <v/>
      </c>
      <c r="G2732" s="36">
        <f t="shared" si="108"/>
        <v>0</v>
      </c>
      <c r="I2732" s="36" t="str">
        <f>IF(ISBLANK(C2732),"",VLOOKUP($C2732,Persediaan!$B$5:$Y$150,9,FALSE)*E2732)</f>
        <v/>
      </c>
    </row>
    <row r="2733" spans="1:9">
      <c r="A2733" s="27" t="str">
        <f t="shared" si="107"/>
        <v/>
      </c>
      <c r="G2733" s="36">
        <f t="shared" si="108"/>
        <v>0</v>
      </c>
      <c r="I2733" s="36" t="str">
        <f>IF(ISBLANK(C2733),"",VLOOKUP($C2733,Persediaan!$B$5:$Y$150,9,FALSE)*E2733)</f>
        <v/>
      </c>
    </row>
    <row r="2734" spans="1:9">
      <c r="A2734" s="27" t="str">
        <f t="shared" si="107"/>
        <v/>
      </c>
      <c r="G2734" s="36">
        <f t="shared" si="108"/>
        <v>0</v>
      </c>
      <c r="I2734" s="36" t="str">
        <f>IF(ISBLANK(C2734),"",VLOOKUP($C2734,Persediaan!$B$5:$Y$150,9,FALSE)*E2734)</f>
        <v/>
      </c>
    </row>
    <row r="2735" spans="1:9">
      <c r="A2735" s="27" t="str">
        <f t="shared" si="107"/>
        <v/>
      </c>
      <c r="G2735" s="36">
        <f t="shared" si="108"/>
        <v>0</v>
      </c>
      <c r="I2735" s="36" t="str">
        <f>IF(ISBLANK(C2735),"",VLOOKUP($C2735,Persediaan!$B$5:$Y$150,9,FALSE)*E2735)</f>
        <v/>
      </c>
    </row>
    <row r="2736" spans="1:9">
      <c r="A2736" s="27" t="str">
        <f t="shared" si="107"/>
        <v/>
      </c>
      <c r="G2736" s="36">
        <f t="shared" si="108"/>
        <v>0</v>
      </c>
      <c r="I2736" s="36" t="str">
        <f>IF(ISBLANK(C2736),"",VLOOKUP($C2736,Persediaan!$B$5:$Y$150,9,FALSE)*E2736)</f>
        <v/>
      </c>
    </row>
    <row r="2737" spans="1:9">
      <c r="A2737" s="27" t="str">
        <f t="shared" si="107"/>
        <v/>
      </c>
      <c r="G2737" s="36">
        <f t="shared" si="108"/>
        <v>0</v>
      </c>
      <c r="I2737" s="36" t="str">
        <f>IF(ISBLANK(C2737),"",VLOOKUP($C2737,Persediaan!$B$5:$Y$150,9,FALSE)*E2737)</f>
        <v/>
      </c>
    </row>
    <row r="2738" spans="1:9">
      <c r="A2738" s="27" t="str">
        <f t="shared" si="107"/>
        <v/>
      </c>
      <c r="G2738" s="36">
        <f t="shared" si="108"/>
        <v>0</v>
      </c>
      <c r="I2738" s="36" t="str">
        <f>IF(ISBLANK(C2738),"",VLOOKUP($C2738,Persediaan!$B$5:$Y$150,9,FALSE)*E2738)</f>
        <v/>
      </c>
    </row>
    <row r="2739" spans="1:9">
      <c r="A2739" s="27" t="str">
        <f t="shared" si="107"/>
        <v/>
      </c>
      <c r="G2739" s="36">
        <f t="shared" si="108"/>
        <v>0</v>
      </c>
      <c r="I2739" s="36" t="str">
        <f>IF(ISBLANK(C2739),"",VLOOKUP($C2739,Persediaan!$B$5:$Y$150,9,FALSE)*E2739)</f>
        <v/>
      </c>
    </row>
    <row r="2740" spans="1:9">
      <c r="A2740" s="27" t="str">
        <f t="shared" si="107"/>
        <v/>
      </c>
      <c r="G2740" s="36">
        <f t="shared" si="108"/>
        <v>0</v>
      </c>
      <c r="I2740" s="36" t="str">
        <f>IF(ISBLANK(C2740),"",VLOOKUP($C2740,Persediaan!$B$5:$Y$150,9,FALSE)*E2740)</f>
        <v/>
      </c>
    </row>
    <row r="2741" spans="1:9">
      <c r="A2741" s="27" t="str">
        <f t="shared" si="107"/>
        <v/>
      </c>
      <c r="G2741" s="36">
        <f t="shared" si="108"/>
        <v>0</v>
      </c>
      <c r="I2741" s="36" t="str">
        <f>IF(ISBLANK(C2741),"",VLOOKUP($C2741,Persediaan!$B$5:$Y$150,9,FALSE)*E2741)</f>
        <v/>
      </c>
    </row>
    <row r="2742" spans="1:9">
      <c r="A2742" s="27" t="str">
        <f t="shared" si="107"/>
        <v/>
      </c>
      <c r="G2742" s="36">
        <f t="shared" si="108"/>
        <v>0</v>
      </c>
      <c r="I2742" s="36" t="str">
        <f>IF(ISBLANK(C2742),"",VLOOKUP($C2742,Persediaan!$B$5:$Y$150,9,FALSE)*E2742)</f>
        <v/>
      </c>
    </row>
    <row r="2743" spans="1:9">
      <c r="A2743" s="27" t="str">
        <f t="shared" si="107"/>
        <v/>
      </c>
      <c r="G2743" s="36">
        <f t="shared" si="108"/>
        <v>0</v>
      </c>
      <c r="I2743" s="36" t="str">
        <f>IF(ISBLANK(C2743),"",VLOOKUP($C2743,Persediaan!$B$5:$Y$150,9,FALSE)*E2743)</f>
        <v/>
      </c>
    </row>
    <row r="2744" spans="1:9">
      <c r="A2744" s="27" t="str">
        <f t="shared" si="107"/>
        <v/>
      </c>
      <c r="G2744" s="36">
        <f t="shared" si="108"/>
        <v>0</v>
      </c>
      <c r="I2744" s="36" t="str">
        <f>IF(ISBLANK(C2744),"",VLOOKUP($C2744,Persediaan!$B$5:$Y$150,9,FALSE)*E2744)</f>
        <v/>
      </c>
    </row>
    <row r="2745" spans="1:9">
      <c r="A2745" s="27" t="str">
        <f t="shared" si="107"/>
        <v/>
      </c>
      <c r="G2745" s="36">
        <f t="shared" si="108"/>
        <v>0</v>
      </c>
      <c r="I2745" s="36" t="str">
        <f>IF(ISBLANK(C2745),"",VLOOKUP($C2745,Persediaan!$B$5:$Y$150,9,FALSE)*E2745)</f>
        <v/>
      </c>
    </row>
    <row r="2746" spans="1:9">
      <c r="A2746" s="27" t="str">
        <f t="shared" si="107"/>
        <v/>
      </c>
      <c r="G2746" s="36">
        <f t="shared" si="108"/>
        <v>0</v>
      </c>
      <c r="I2746" s="36" t="str">
        <f>IF(ISBLANK(C2746),"",VLOOKUP($C2746,Persediaan!$B$5:$Y$150,9,FALSE)*E2746)</f>
        <v/>
      </c>
    </row>
    <row r="2747" spans="1:9">
      <c r="A2747" s="27" t="str">
        <f t="shared" si="107"/>
        <v/>
      </c>
      <c r="G2747" s="36">
        <f t="shared" si="108"/>
        <v>0</v>
      </c>
      <c r="I2747" s="36" t="str">
        <f>IF(ISBLANK(C2747),"",VLOOKUP($C2747,Persediaan!$B$5:$Y$150,9,FALSE)*E2747)</f>
        <v/>
      </c>
    </row>
    <row r="2748" spans="1:9">
      <c r="A2748" s="27" t="str">
        <f t="shared" si="107"/>
        <v/>
      </c>
      <c r="G2748" s="36">
        <f t="shared" si="108"/>
        <v>0</v>
      </c>
      <c r="I2748" s="36" t="str">
        <f>IF(ISBLANK(C2748),"",VLOOKUP($C2748,Persediaan!$B$5:$Y$150,9,FALSE)*E2748)</f>
        <v/>
      </c>
    </row>
    <row r="2749" spans="1:9">
      <c r="A2749" s="27" t="str">
        <f t="shared" si="107"/>
        <v/>
      </c>
      <c r="G2749" s="36">
        <f t="shared" si="108"/>
        <v>0</v>
      </c>
      <c r="I2749" s="36" t="str">
        <f>IF(ISBLANK(C2749),"",VLOOKUP($C2749,Persediaan!$B$5:$Y$150,9,FALSE)*E2749)</f>
        <v/>
      </c>
    </row>
    <row r="2750" spans="1:9">
      <c r="A2750" s="27" t="str">
        <f t="shared" si="107"/>
        <v/>
      </c>
      <c r="G2750" s="36">
        <f t="shared" si="108"/>
        <v>0</v>
      </c>
      <c r="I2750" s="36" t="str">
        <f>IF(ISBLANK(C2750),"",VLOOKUP($C2750,Persediaan!$B$5:$Y$150,9,FALSE)*E2750)</f>
        <v/>
      </c>
    </row>
    <row r="2751" spans="1:9">
      <c r="A2751" s="27" t="str">
        <f t="shared" si="107"/>
        <v/>
      </c>
      <c r="G2751" s="36">
        <f t="shared" si="108"/>
        <v>0</v>
      </c>
      <c r="I2751" s="36" t="str">
        <f>IF(ISBLANK(C2751),"",VLOOKUP($C2751,Persediaan!$B$5:$Y$150,9,FALSE)*E2751)</f>
        <v/>
      </c>
    </row>
    <row r="2752" spans="1:9">
      <c r="A2752" s="27" t="str">
        <f t="shared" si="107"/>
        <v/>
      </c>
      <c r="G2752" s="36">
        <f t="shared" si="108"/>
        <v>0</v>
      </c>
      <c r="I2752" s="36" t="str">
        <f>IF(ISBLANK(C2752),"",VLOOKUP($C2752,Persediaan!$B$5:$Y$150,9,FALSE)*E2752)</f>
        <v/>
      </c>
    </row>
    <row r="2753" spans="1:9">
      <c r="A2753" s="27" t="str">
        <f t="shared" si="107"/>
        <v/>
      </c>
      <c r="G2753" s="36">
        <f t="shared" si="108"/>
        <v>0</v>
      </c>
      <c r="I2753" s="36" t="str">
        <f>IF(ISBLANK(C2753),"",VLOOKUP($C2753,Persediaan!$B$5:$Y$150,9,FALSE)*E2753)</f>
        <v/>
      </c>
    </row>
    <row r="2754" spans="1:9">
      <c r="A2754" s="27" t="str">
        <f t="shared" si="107"/>
        <v/>
      </c>
      <c r="G2754" s="36">
        <f t="shared" si="108"/>
        <v>0</v>
      </c>
      <c r="I2754" s="36" t="str">
        <f>IF(ISBLANK(C2754),"",VLOOKUP($C2754,Persediaan!$B$5:$Y$150,9,FALSE)*E2754)</f>
        <v/>
      </c>
    </row>
    <row r="2755" spans="1:9">
      <c r="A2755" s="27" t="str">
        <f t="shared" si="107"/>
        <v/>
      </c>
      <c r="G2755" s="36">
        <f t="shared" si="108"/>
        <v>0</v>
      </c>
      <c r="I2755" s="36" t="str">
        <f>IF(ISBLANK(C2755),"",VLOOKUP($C2755,Persediaan!$B$5:$Y$150,9,FALSE)*E2755)</f>
        <v/>
      </c>
    </row>
    <row r="2756" spans="1:9">
      <c r="A2756" s="27" t="str">
        <f t="shared" si="107"/>
        <v/>
      </c>
      <c r="G2756" s="36">
        <f t="shared" si="108"/>
        <v>0</v>
      </c>
      <c r="I2756" s="36" t="str">
        <f>IF(ISBLANK(C2756),"",VLOOKUP($C2756,Persediaan!$B$5:$Y$150,9,FALSE)*E2756)</f>
        <v/>
      </c>
    </row>
    <row r="2757" spans="1:9">
      <c r="A2757" s="27" t="str">
        <f t="shared" si="107"/>
        <v/>
      </c>
      <c r="G2757" s="36">
        <f t="shared" si="108"/>
        <v>0</v>
      </c>
      <c r="I2757" s="36" t="str">
        <f>IF(ISBLANK(C2757),"",VLOOKUP($C2757,Persediaan!$B$5:$Y$150,9,FALSE)*E2757)</f>
        <v/>
      </c>
    </row>
    <row r="2758" spans="1:9">
      <c r="A2758" s="27" t="str">
        <f t="shared" ref="A2758:A2821" si="109">IF(ISBLANK(B2758),"",A2757+1)</f>
        <v/>
      </c>
      <c r="G2758" s="36">
        <f t="shared" si="108"/>
        <v>0</v>
      </c>
      <c r="I2758" s="36" t="str">
        <f>IF(ISBLANK(C2758),"",VLOOKUP($C2758,Persediaan!$B$5:$Y$150,9,FALSE)*E2758)</f>
        <v/>
      </c>
    </row>
    <row r="2759" spans="1:9">
      <c r="A2759" s="27" t="str">
        <f t="shared" si="109"/>
        <v/>
      </c>
      <c r="G2759" s="36">
        <f t="shared" si="108"/>
        <v>0</v>
      </c>
      <c r="I2759" s="36" t="str">
        <f>IF(ISBLANK(C2759),"",VLOOKUP($C2759,Persediaan!$B$5:$Y$150,9,FALSE)*E2759)</f>
        <v/>
      </c>
    </row>
    <row r="2760" spans="1:9">
      <c r="A2760" s="27" t="str">
        <f t="shared" si="109"/>
        <v/>
      </c>
      <c r="G2760" s="36">
        <f t="shared" si="108"/>
        <v>0</v>
      </c>
      <c r="I2760" s="36" t="str">
        <f>IF(ISBLANK(C2760),"",VLOOKUP($C2760,Persediaan!$B$5:$Y$150,9,FALSE)*E2760)</f>
        <v/>
      </c>
    </row>
    <row r="2761" spans="1:9">
      <c r="A2761" s="27" t="str">
        <f t="shared" si="109"/>
        <v/>
      </c>
      <c r="G2761" s="36">
        <f t="shared" si="108"/>
        <v>0</v>
      </c>
      <c r="I2761" s="36" t="str">
        <f>IF(ISBLANK(C2761),"",VLOOKUP($C2761,Persediaan!$B$5:$Y$150,9,FALSE)*E2761)</f>
        <v/>
      </c>
    </row>
    <row r="2762" spans="1:9">
      <c r="A2762" s="27" t="str">
        <f t="shared" si="109"/>
        <v/>
      </c>
      <c r="G2762" s="36">
        <f t="shared" si="108"/>
        <v>0</v>
      </c>
      <c r="I2762" s="36" t="str">
        <f>IF(ISBLANK(C2762),"",VLOOKUP($C2762,Persediaan!$B$5:$Y$150,9,FALSE)*E2762)</f>
        <v/>
      </c>
    </row>
    <row r="2763" spans="1:9">
      <c r="A2763" s="27" t="str">
        <f t="shared" si="109"/>
        <v/>
      </c>
      <c r="G2763" s="36">
        <f t="shared" si="108"/>
        <v>0</v>
      </c>
      <c r="I2763" s="36" t="str">
        <f>IF(ISBLANK(C2763),"",VLOOKUP($C2763,Persediaan!$B$5:$Y$150,9,FALSE)*E2763)</f>
        <v/>
      </c>
    </row>
    <row r="2764" spans="1:9">
      <c r="A2764" s="27" t="str">
        <f t="shared" si="109"/>
        <v/>
      </c>
      <c r="G2764" s="36">
        <f t="shared" si="108"/>
        <v>0</v>
      </c>
      <c r="I2764" s="36" t="str">
        <f>IF(ISBLANK(C2764),"",VLOOKUP($C2764,Persediaan!$B$5:$Y$150,9,FALSE)*E2764)</f>
        <v/>
      </c>
    </row>
    <row r="2765" spans="1:9">
      <c r="A2765" s="27" t="str">
        <f t="shared" si="109"/>
        <v/>
      </c>
      <c r="G2765" s="36">
        <f t="shared" si="108"/>
        <v>0</v>
      </c>
      <c r="I2765" s="36" t="str">
        <f>IF(ISBLANK(C2765),"",VLOOKUP($C2765,Persediaan!$B$5:$Y$150,9,FALSE)*E2765)</f>
        <v/>
      </c>
    </row>
    <row r="2766" spans="1:9">
      <c r="A2766" s="27" t="str">
        <f t="shared" si="109"/>
        <v/>
      </c>
      <c r="G2766" s="36">
        <f t="shared" si="108"/>
        <v>0</v>
      </c>
      <c r="I2766" s="36" t="str">
        <f>IF(ISBLANK(C2766),"",VLOOKUP($C2766,Persediaan!$B$5:$Y$150,9,FALSE)*E2766)</f>
        <v/>
      </c>
    </row>
    <row r="2767" spans="1:9">
      <c r="A2767" s="27" t="str">
        <f t="shared" si="109"/>
        <v/>
      </c>
      <c r="G2767" s="36">
        <f t="shared" si="108"/>
        <v>0</v>
      </c>
      <c r="I2767" s="36" t="str">
        <f>IF(ISBLANK(C2767),"",VLOOKUP($C2767,Persediaan!$B$5:$Y$150,9,FALSE)*E2767)</f>
        <v/>
      </c>
    </row>
    <row r="2768" spans="1:9">
      <c r="A2768" s="27" t="str">
        <f t="shared" si="109"/>
        <v/>
      </c>
      <c r="G2768" s="36">
        <f t="shared" si="108"/>
        <v>0</v>
      </c>
      <c r="I2768" s="36" t="str">
        <f>IF(ISBLANK(C2768),"",VLOOKUP($C2768,Persediaan!$B$5:$Y$150,9,FALSE)*E2768)</f>
        <v/>
      </c>
    </row>
    <row r="2769" spans="1:9">
      <c r="A2769" s="27" t="str">
        <f t="shared" si="109"/>
        <v/>
      </c>
      <c r="G2769" s="36">
        <f t="shared" si="108"/>
        <v>0</v>
      </c>
      <c r="I2769" s="36" t="str">
        <f>IF(ISBLANK(C2769),"",VLOOKUP($C2769,Persediaan!$B$5:$Y$150,9,FALSE)*E2769)</f>
        <v/>
      </c>
    </row>
    <row r="2770" spans="1:9">
      <c r="A2770" s="27" t="str">
        <f t="shared" si="109"/>
        <v/>
      </c>
      <c r="G2770" s="36">
        <f t="shared" si="108"/>
        <v>0</v>
      </c>
      <c r="I2770" s="36" t="str">
        <f>IF(ISBLANK(C2770),"",VLOOKUP($C2770,Persediaan!$B$5:$Y$150,9,FALSE)*E2770)</f>
        <v/>
      </c>
    </row>
    <row r="2771" spans="1:9">
      <c r="A2771" s="27" t="str">
        <f t="shared" si="109"/>
        <v/>
      </c>
      <c r="G2771" s="36">
        <f t="shared" si="108"/>
        <v>0</v>
      </c>
      <c r="I2771" s="36" t="str">
        <f>IF(ISBLANK(C2771),"",VLOOKUP($C2771,Persediaan!$B$5:$Y$150,9,FALSE)*E2771)</f>
        <v/>
      </c>
    </row>
    <row r="2772" spans="1:9">
      <c r="A2772" s="27" t="str">
        <f t="shared" si="109"/>
        <v/>
      </c>
      <c r="G2772" s="36">
        <f t="shared" si="108"/>
        <v>0</v>
      </c>
      <c r="I2772" s="36" t="str">
        <f>IF(ISBLANK(C2772),"",VLOOKUP($C2772,Persediaan!$B$5:$Y$150,9,FALSE)*E2772)</f>
        <v/>
      </c>
    </row>
    <row r="2773" spans="1:9">
      <c r="A2773" s="27" t="str">
        <f t="shared" si="109"/>
        <v/>
      </c>
      <c r="G2773" s="36">
        <f t="shared" si="108"/>
        <v>0</v>
      </c>
      <c r="I2773" s="36" t="str">
        <f>IF(ISBLANK(C2773),"",VLOOKUP($C2773,Persediaan!$B$5:$Y$150,9,FALSE)*E2773)</f>
        <v/>
      </c>
    </row>
    <row r="2774" spans="1:9">
      <c r="A2774" s="27" t="str">
        <f t="shared" si="109"/>
        <v/>
      </c>
      <c r="G2774" s="36">
        <f t="shared" si="108"/>
        <v>0</v>
      </c>
      <c r="I2774" s="36" t="str">
        <f>IF(ISBLANK(C2774),"",VLOOKUP($C2774,Persediaan!$B$5:$Y$150,9,FALSE)*E2774)</f>
        <v/>
      </c>
    </row>
    <row r="2775" spans="1:9">
      <c r="A2775" s="27" t="str">
        <f t="shared" si="109"/>
        <v/>
      </c>
      <c r="G2775" s="36">
        <f t="shared" si="108"/>
        <v>0</v>
      </c>
      <c r="I2775" s="36" t="str">
        <f>IF(ISBLANK(C2775),"",VLOOKUP($C2775,Persediaan!$B$5:$Y$150,9,FALSE)*E2775)</f>
        <v/>
      </c>
    </row>
    <row r="2776" spans="1:9">
      <c r="A2776" s="27" t="str">
        <f t="shared" si="109"/>
        <v/>
      </c>
      <c r="G2776" s="36">
        <f t="shared" si="108"/>
        <v>0</v>
      </c>
      <c r="I2776" s="36" t="str">
        <f>IF(ISBLANK(C2776),"",VLOOKUP($C2776,Persediaan!$B$5:$Y$150,9,FALSE)*E2776)</f>
        <v/>
      </c>
    </row>
    <row r="2777" spans="1:9">
      <c r="A2777" s="27" t="str">
        <f t="shared" si="109"/>
        <v/>
      </c>
      <c r="G2777" s="36">
        <f t="shared" si="108"/>
        <v>0</v>
      </c>
      <c r="I2777" s="36" t="str">
        <f>IF(ISBLANK(C2777),"",VLOOKUP($C2777,Persediaan!$B$5:$Y$150,9,FALSE)*E2777)</f>
        <v/>
      </c>
    </row>
    <row r="2778" spans="1:9">
      <c r="A2778" s="27" t="str">
        <f t="shared" si="109"/>
        <v/>
      </c>
      <c r="G2778" s="36">
        <f t="shared" si="108"/>
        <v>0</v>
      </c>
      <c r="I2778" s="36" t="str">
        <f>IF(ISBLANK(C2778),"",VLOOKUP($C2778,Persediaan!$B$5:$Y$150,9,FALSE)*E2778)</f>
        <v/>
      </c>
    </row>
    <row r="2779" spans="1:9">
      <c r="A2779" s="27" t="str">
        <f t="shared" si="109"/>
        <v/>
      </c>
      <c r="G2779" s="36">
        <f t="shared" si="108"/>
        <v>0</v>
      </c>
      <c r="I2779" s="36" t="str">
        <f>IF(ISBLANK(C2779),"",VLOOKUP($C2779,Persediaan!$B$5:$Y$150,9,FALSE)*E2779)</f>
        <v/>
      </c>
    </row>
    <row r="2780" spans="1:9">
      <c r="A2780" s="27" t="str">
        <f t="shared" si="109"/>
        <v/>
      </c>
      <c r="G2780" s="36">
        <f t="shared" si="108"/>
        <v>0</v>
      </c>
      <c r="I2780" s="36" t="str">
        <f>IF(ISBLANK(C2780),"",VLOOKUP($C2780,Persediaan!$B$5:$Y$150,9,FALSE)*E2780)</f>
        <v/>
      </c>
    </row>
    <row r="2781" spans="1:9">
      <c r="A2781" s="27" t="str">
        <f t="shared" si="109"/>
        <v/>
      </c>
      <c r="G2781" s="36">
        <f t="shared" si="108"/>
        <v>0</v>
      </c>
      <c r="I2781" s="36" t="str">
        <f>IF(ISBLANK(C2781),"",VLOOKUP($C2781,Persediaan!$B$5:$Y$150,9,FALSE)*E2781)</f>
        <v/>
      </c>
    </row>
    <row r="2782" spans="1:9">
      <c r="A2782" s="27" t="str">
        <f t="shared" si="109"/>
        <v/>
      </c>
      <c r="G2782" s="36">
        <f t="shared" si="108"/>
        <v>0</v>
      </c>
      <c r="I2782" s="36" t="str">
        <f>IF(ISBLANK(C2782),"",VLOOKUP($C2782,Persediaan!$B$5:$Y$150,9,FALSE)*E2782)</f>
        <v/>
      </c>
    </row>
    <row r="2783" spans="1:9">
      <c r="A2783" s="27" t="str">
        <f t="shared" si="109"/>
        <v/>
      </c>
      <c r="G2783" s="36">
        <f t="shared" si="108"/>
        <v>0</v>
      </c>
      <c r="I2783" s="36" t="str">
        <f>IF(ISBLANK(C2783),"",VLOOKUP($C2783,Persediaan!$B$5:$Y$150,9,FALSE)*E2783)</f>
        <v/>
      </c>
    </row>
    <row r="2784" spans="1:9">
      <c r="A2784" s="27" t="str">
        <f t="shared" si="109"/>
        <v/>
      </c>
      <c r="G2784" s="36">
        <f t="shared" ref="G2784:G2847" si="110">E2784*F2784</f>
        <v>0</v>
      </c>
      <c r="I2784" s="36" t="str">
        <f>IF(ISBLANK(C2784),"",VLOOKUP($C2784,Persediaan!$B$5:$Y$150,9,FALSE)*E2784)</f>
        <v/>
      </c>
    </row>
    <row r="2785" spans="1:9">
      <c r="A2785" s="27" t="str">
        <f t="shared" si="109"/>
        <v/>
      </c>
      <c r="G2785" s="36">
        <f t="shared" si="110"/>
        <v>0</v>
      </c>
      <c r="I2785" s="36" t="str">
        <f>IF(ISBLANK(C2785),"",VLOOKUP($C2785,Persediaan!$B$5:$Y$150,9,FALSE)*E2785)</f>
        <v/>
      </c>
    </row>
    <row r="2786" spans="1:9">
      <c r="A2786" s="27" t="str">
        <f t="shared" si="109"/>
        <v/>
      </c>
      <c r="G2786" s="36">
        <f t="shared" si="110"/>
        <v>0</v>
      </c>
      <c r="I2786" s="36" t="str">
        <f>IF(ISBLANK(C2786),"",VLOOKUP($C2786,Persediaan!$B$5:$Y$150,9,FALSE)*E2786)</f>
        <v/>
      </c>
    </row>
    <row r="2787" spans="1:9">
      <c r="A2787" s="27" t="str">
        <f t="shared" si="109"/>
        <v/>
      </c>
      <c r="G2787" s="36">
        <f t="shared" si="110"/>
        <v>0</v>
      </c>
      <c r="I2787" s="36" t="str">
        <f>IF(ISBLANK(C2787),"",VLOOKUP($C2787,Persediaan!$B$5:$Y$150,9,FALSE)*E2787)</f>
        <v/>
      </c>
    </row>
    <row r="2788" spans="1:9">
      <c r="A2788" s="27" t="str">
        <f t="shared" si="109"/>
        <v/>
      </c>
      <c r="G2788" s="36">
        <f t="shared" si="110"/>
        <v>0</v>
      </c>
      <c r="I2788" s="36" t="str">
        <f>IF(ISBLANK(C2788),"",VLOOKUP($C2788,Persediaan!$B$5:$Y$150,9,FALSE)*E2788)</f>
        <v/>
      </c>
    </row>
    <row r="2789" spans="1:9">
      <c r="A2789" s="27" t="str">
        <f t="shared" si="109"/>
        <v/>
      </c>
      <c r="G2789" s="36">
        <f t="shared" si="110"/>
        <v>0</v>
      </c>
      <c r="I2789" s="36" t="str">
        <f>IF(ISBLANK(C2789),"",VLOOKUP($C2789,Persediaan!$B$5:$Y$150,9,FALSE)*E2789)</f>
        <v/>
      </c>
    </row>
    <row r="2790" spans="1:9">
      <c r="A2790" s="27" t="str">
        <f t="shared" si="109"/>
        <v/>
      </c>
      <c r="G2790" s="36">
        <f t="shared" si="110"/>
        <v>0</v>
      </c>
      <c r="I2790" s="36" t="str">
        <f>IF(ISBLANK(C2790),"",VLOOKUP($C2790,Persediaan!$B$5:$Y$150,9,FALSE)*E2790)</f>
        <v/>
      </c>
    </row>
    <row r="2791" spans="1:9">
      <c r="A2791" s="27" t="str">
        <f t="shared" si="109"/>
        <v/>
      </c>
      <c r="G2791" s="36">
        <f t="shared" si="110"/>
        <v>0</v>
      </c>
      <c r="I2791" s="36" t="str">
        <f>IF(ISBLANK(C2791),"",VLOOKUP($C2791,Persediaan!$B$5:$Y$150,9,FALSE)*E2791)</f>
        <v/>
      </c>
    </row>
    <row r="2792" spans="1:9">
      <c r="A2792" s="27" t="str">
        <f t="shared" si="109"/>
        <v/>
      </c>
      <c r="G2792" s="36">
        <f t="shared" si="110"/>
        <v>0</v>
      </c>
      <c r="I2792" s="36" t="str">
        <f>IF(ISBLANK(C2792),"",VLOOKUP($C2792,Persediaan!$B$5:$Y$150,9,FALSE)*E2792)</f>
        <v/>
      </c>
    </row>
    <row r="2793" spans="1:9">
      <c r="A2793" s="27" t="str">
        <f t="shared" si="109"/>
        <v/>
      </c>
      <c r="G2793" s="36">
        <f t="shared" si="110"/>
        <v>0</v>
      </c>
      <c r="I2793" s="36" t="str">
        <f>IF(ISBLANK(C2793),"",VLOOKUP($C2793,Persediaan!$B$5:$Y$150,9,FALSE)*E2793)</f>
        <v/>
      </c>
    </row>
    <row r="2794" spans="1:9">
      <c r="A2794" s="27" t="str">
        <f t="shared" si="109"/>
        <v/>
      </c>
      <c r="G2794" s="36">
        <f t="shared" si="110"/>
        <v>0</v>
      </c>
      <c r="I2794" s="36" t="str">
        <f>IF(ISBLANK(C2794),"",VLOOKUP($C2794,Persediaan!$B$5:$Y$150,9,FALSE)*E2794)</f>
        <v/>
      </c>
    </row>
    <row r="2795" spans="1:9">
      <c r="A2795" s="27" t="str">
        <f t="shared" si="109"/>
        <v/>
      </c>
      <c r="G2795" s="36">
        <f t="shared" si="110"/>
        <v>0</v>
      </c>
      <c r="I2795" s="36" t="str">
        <f>IF(ISBLANK(C2795),"",VLOOKUP($C2795,Persediaan!$B$5:$Y$150,9,FALSE)*E2795)</f>
        <v/>
      </c>
    </row>
    <row r="2796" spans="1:9">
      <c r="A2796" s="27" t="str">
        <f t="shared" si="109"/>
        <v/>
      </c>
      <c r="G2796" s="36">
        <f t="shared" si="110"/>
        <v>0</v>
      </c>
      <c r="I2796" s="36" t="str">
        <f>IF(ISBLANK(C2796),"",VLOOKUP($C2796,Persediaan!$B$5:$Y$150,9,FALSE)*E2796)</f>
        <v/>
      </c>
    </row>
    <row r="2797" spans="1:9">
      <c r="A2797" s="27" t="str">
        <f t="shared" si="109"/>
        <v/>
      </c>
      <c r="G2797" s="36">
        <f t="shared" si="110"/>
        <v>0</v>
      </c>
      <c r="I2797" s="36" t="str">
        <f>IF(ISBLANK(C2797),"",VLOOKUP($C2797,Persediaan!$B$5:$Y$150,9,FALSE)*E2797)</f>
        <v/>
      </c>
    </row>
    <row r="2798" spans="1:9">
      <c r="A2798" s="27" t="str">
        <f t="shared" si="109"/>
        <v/>
      </c>
      <c r="G2798" s="36">
        <f t="shared" si="110"/>
        <v>0</v>
      </c>
      <c r="I2798" s="36" t="str">
        <f>IF(ISBLANK(C2798),"",VLOOKUP($C2798,Persediaan!$B$5:$Y$150,9,FALSE)*E2798)</f>
        <v/>
      </c>
    </row>
    <row r="2799" spans="1:9">
      <c r="A2799" s="27" t="str">
        <f t="shared" si="109"/>
        <v/>
      </c>
      <c r="G2799" s="36">
        <f t="shared" si="110"/>
        <v>0</v>
      </c>
      <c r="I2799" s="36" t="str">
        <f>IF(ISBLANK(C2799),"",VLOOKUP($C2799,Persediaan!$B$5:$Y$150,9,FALSE)*E2799)</f>
        <v/>
      </c>
    </row>
    <row r="2800" spans="1:9">
      <c r="A2800" s="27" t="str">
        <f t="shared" si="109"/>
        <v/>
      </c>
      <c r="G2800" s="36">
        <f t="shared" si="110"/>
        <v>0</v>
      </c>
      <c r="I2800" s="36" t="str">
        <f>IF(ISBLANK(C2800),"",VLOOKUP($C2800,Persediaan!$B$5:$Y$150,9,FALSE)*E2800)</f>
        <v/>
      </c>
    </row>
    <row r="2801" spans="1:9">
      <c r="A2801" s="27" t="str">
        <f t="shared" si="109"/>
        <v/>
      </c>
      <c r="G2801" s="36">
        <f t="shared" si="110"/>
        <v>0</v>
      </c>
      <c r="I2801" s="36" t="str">
        <f>IF(ISBLANK(C2801),"",VLOOKUP($C2801,Persediaan!$B$5:$Y$150,9,FALSE)*E2801)</f>
        <v/>
      </c>
    </row>
    <row r="2802" spans="1:9">
      <c r="A2802" s="27" t="str">
        <f t="shared" si="109"/>
        <v/>
      </c>
      <c r="G2802" s="36">
        <f t="shared" si="110"/>
        <v>0</v>
      </c>
      <c r="I2802" s="36" t="str">
        <f>IF(ISBLANK(C2802),"",VLOOKUP($C2802,Persediaan!$B$5:$Y$150,9,FALSE)*E2802)</f>
        <v/>
      </c>
    </row>
    <row r="2803" spans="1:9">
      <c r="A2803" s="27" t="str">
        <f t="shared" si="109"/>
        <v/>
      </c>
      <c r="G2803" s="36">
        <f t="shared" si="110"/>
        <v>0</v>
      </c>
      <c r="I2803" s="36" t="str">
        <f>IF(ISBLANK(C2803),"",VLOOKUP($C2803,Persediaan!$B$5:$Y$150,9,FALSE)*E2803)</f>
        <v/>
      </c>
    </row>
    <row r="2804" spans="1:9">
      <c r="A2804" s="27" t="str">
        <f t="shared" si="109"/>
        <v/>
      </c>
      <c r="G2804" s="36">
        <f t="shared" si="110"/>
        <v>0</v>
      </c>
      <c r="I2804" s="36" t="str">
        <f>IF(ISBLANK(C2804),"",VLOOKUP($C2804,Persediaan!$B$5:$Y$150,9,FALSE)*E2804)</f>
        <v/>
      </c>
    </row>
    <row r="2805" spans="1:9">
      <c r="A2805" s="27" t="str">
        <f t="shared" si="109"/>
        <v/>
      </c>
      <c r="G2805" s="36">
        <f t="shared" si="110"/>
        <v>0</v>
      </c>
      <c r="I2805" s="36" t="str">
        <f>IF(ISBLANK(C2805),"",VLOOKUP($C2805,Persediaan!$B$5:$Y$150,9,FALSE)*E2805)</f>
        <v/>
      </c>
    </row>
    <row r="2806" spans="1:9">
      <c r="A2806" s="27" t="str">
        <f t="shared" si="109"/>
        <v/>
      </c>
      <c r="G2806" s="36">
        <f t="shared" si="110"/>
        <v>0</v>
      </c>
      <c r="I2806" s="36" t="str">
        <f>IF(ISBLANK(C2806),"",VLOOKUP($C2806,Persediaan!$B$5:$Y$150,9,FALSE)*E2806)</f>
        <v/>
      </c>
    </row>
    <row r="2807" spans="1:9">
      <c r="A2807" s="27" t="str">
        <f t="shared" si="109"/>
        <v/>
      </c>
      <c r="G2807" s="36">
        <f t="shared" si="110"/>
        <v>0</v>
      </c>
      <c r="I2807" s="36" t="str">
        <f>IF(ISBLANK(C2807),"",VLOOKUP($C2807,Persediaan!$B$5:$Y$150,9,FALSE)*E2807)</f>
        <v/>
      </c>
    </row>
    <row r="2808" spans="1:9">
      <c r="A2808" s="27" t="str">
        <f t="shared" si="109"/>
        <v/>
      </c>
      <c r="G2808" s="36">
        <f t="shared" si="110"/>
        <v>0</v>
      </c>
      <c r="I2808" s="36" t="str">
        <f>IF(ISBLANK(C2808),"",VLOOKUP($C2808,Persediaan!$B$5:$Y$150,9,FALSE)*E2808)</f>
        <v/>
      </c>
    </row>
    <row r="2809" spans="1:9">
      <c r="A2809" s="27" t="str">
        <f t="shared" si="109"/>
        <v/>
      </c>
      <c r="G2809" s="36">
        <f t="shared" si="110"/>
        <v>0</v>
      </c>
      <c r="I2809" s="36" t="str">
        <f>IF(ISBLANK(C2809),"",VLOOKUP($C2809,Persediaan!$B$5:$Y$150,9,FALSE)*E2809)</f>
        <v/>
      </c>
    </row>
    <row r="2810" spans="1:9">
      <c r="A2810" s="27" t="str">
        <f t="shared" si="109"/>
        <v/>
      </c>
      <c r="G2810" s="36">
        <f t="shared" si="110"/>
        <v>0</v>
      </c>
      <c r="I2810" s="36" t="str">
        <f>IF(ISBLANK(C2810),"",VLOOKUP($C2810,Persediaan!$B$5:$Y$150,9,FALSE)*E2810)</f>
        <v/>
      </c>
    </row>
    <row r="2811" spans="1:9">
      <c r="A2811" s="27" t="str">
        <f t="shared" si="109"/>
        <v/>
      </c>
      <c r="G2811" s="36">
        <f t="shared" si="110"/>
        <v>0</v>
      </c>
      <c r="I2811" s="36" t="str">
        <f>IF(ISBLANK(C2811),"",VLOOKUP($C2811,Persediaan!$B$5:$Y$150,9,FALSE)*E2811)</f>
        <v/>
      </c>
    </row>
    <row r="2812" spans="1:9">
      <c r="A2812" s="27" t="str">
        <f t="shared" si="109"/>
        <v/>
      </c>
      <c r="G2812" s="36">
        <f t="shared" si="110"/>
        <v>0</v>
      </c>
      <c r="I2812" s="36" t="str">
        <f>IF(ISBLANK(C2812),"",VLOOKUP($C2812,Persediaan!$B$5:$Y$150,9,FALSE)*E2812)</f>
        <v/>
      </c>
    </row>
    <row r="2813" spans="1:9">
      <c r="A2813" s="27" t="str">
        <f t="shared" si="109"/>
        <v/>
      </c>
      <c r="G2813" s="36">
        <f t="shared" si="110"/>
        <v>0</v>
      </c>
      <c r="I2813" s="36" t="str">
        <f>IF(ISBLANK(C2813),"",VLOOKUP($C2813,Persediaan!$B$5:$Y$150,9,FALSE)*E2813)</f>
        <v/>
      </c>
    </row>
    <row r="2814" spans="1:9">
      <c r="A2814" s="27" t="str">
        <f t="shared" si="109"/>
        <v/>
      </c>
      <c r="G2814" s="36">
        <f t="shared" si="110"/>
        <v>0</v>
      </c>
      <c r="I2814" s="36" t="str">
        <f>IF(ISBLANK(C2814),"",VLOOKUP($C2814,Persediaan!$B$5:$Y$150,9,FALSE)*E2814)</f>
        <v/>
      </c>
    </row>
    <row r="2815" spans="1:9">
      <c r="A2815" s="27" t="str">
        <f t="shared" si="109"/>
        <v/>
      </c>
      <c r="G2815" s="36">
        <f t="shared" si="110"/>
        <v>0</v>
      </c>
      <c r="I2815" s="36" t="str">
        <f>IF(ISBLANK(C2815),"",VLOOKUP($C2815,Persediaan!$B$5:$Y$150,9,FALSE)*E2815)</f>
        <v/>
      </c>
    </row>
    <row r="2816" spans="1:9">
      <c r="A2816" s="27" t="str">
        <f t="shared" si="109"/>
        <v/>
      </c>
      <c r="G2816" s="36">
        <f t="shared" si="110"/>
        <v>0</v>
      </c>
      <c r="I2816" s="36" t="str">
        <f>IF(ISBLANK(C2816),"",VLOOKUP($C2816,Persediaan!$B$5:$Y$150,9,FALSE)*E2816)</f>
        <v/>
      </c>
    </row>
    <row r="2817" spans="1:9">
      <c r="A2817" s="27" t="str">
        <f t="shared" si="109"/>
        <v/>
      </c>
      <c r="G2817" s="36">
        <f t="shared" si="110"/>
        <v>0</v>
      </c>
      <c r="I2817" s="36" t="str">
        <f>IF(ISBLANK(C2817),"",VLOOKUP($C2817,Persediaan!$B$5:$Y$150,9,FALSE)*E2817)</f>
        <v/>
      </c>
    </row>
    <row r="2818" spans="1:9">
      <c r="A2818" s="27" t="str">
        <f t="shared" si="109"/>
        <v/>
      </c>
      <c r="G2818" s="36">
        <f t="shared" si="110"/>
        <v>0</v>
      </c>
      <c r="I2818" s="36" t="str">
        <f>IF(ISBLANK(C2818),"",VLOOKUP($C2818,Persediaan!$B$5:$Y$150,9,FALSE)*E2818)</f>
        <v/>
      </c>
    </row>
    <row r="2819" spans="1:9">
      <c r="A2819" s="27" t="str">
        <f t="shared" si="109"/>
        <v/>
      </c>
      <c r="G2819" s="36">
        <f t="shared" si="110"/>
        <v>0</v>
      </c>
      <c r="I2819" s="36" t="str">
        <f>IF(ISBLANK(C2819),"",VLOOKUP($C2819,Persediaan!$B$5:$Y$150,9,FALSE)*E2819)</f>
        <v/>
      </c>
    </row>
    <row r="2820" spans="1:9">
      <c r="A2820" s="27" t="str">
        <f t="shared" si="109"/>
        <v/>
      </c>
      <c r="G2820" s="36">
        <f t="shared" si="110"/>
        <v>0</v>
      </c>
      <c r="I2820" s="36" t="str">
        <f>IF(ISBLANK(C2820),"",VLOOKUP($C2820,Persediaan!$B$5:$Y$150,9,FALSE)*E2820)</f>
        <v/>
      </c>
    </row>
    <row r="2821" spans="1:9">
      <c r="A2821" s="27" t="str">
        <f t="shared" si="109"/>
        <v/>
      </c>
      <c r="G2821" s="36">
        <f t="shared" si="110"/>
        <v>0</v>
      </c>
      <c r="I2821" s="36" t="str">
        <f>IF(ISBLANK(C2821),"",VLOOKUP($C2821,Persediaan!$B$5:$Y$150,9,FALSE)*E2821)</f>
        <v/>
      </c>
    </row>
    <row r="2822" spans="1:9">
      <c r="A2822" s="27" t="str">
        <f t="shared" ref="A2822:A2885" si="111">IF(ISBLANK(B2822),"",A2821+1)</f>
        <v/>
      </c>
      <c r="G2822" s="36">
        <f t="shared" si="110"/>
        <v>0</v>
      </c>
      <c r="I2822" s="36" t="str">
        <f>IF(ISBLANK(C2822),"",VLOOKUP($C2822,Persediaan!$B$5:$Y$150,9,FALSE)*E2822)</f>
        <v/>
      </c>
    </row>
    <row r="2823" spans="1:9">
      <c r="A2823" s="27" t="str">
        <f t="shared" si="111"/>
        <v/>
      </c>
      <c r="G2823" s="36">
        <f t="shared" si="110"/>
        <v>0</v>
      </c>
      <c r="I2823" s="36" t="str">
        <f>IF(ISBLANK(C2823),"",VLOOKUP($C2823,Persediaan!$B$5:$Y$150,9,FALSE)*E2823)</f>
        <v/>
      </c>
    </row>
    <row r="2824" spans="1:9">
      <c r="A2824" s="27" t="str">
        <f t="shared" si="111"/>
        <v/>
      </c>
      <c r="G2824" s="36">
        <f t="shared" si="110"/>
        <v>0</v>
      </c>
      <c r="I2824" s="36" t="str">
        <f>IF(ISBLANK(C2824),"",VLOOKUP($C2824,Persediaan!$B$5:$Y$150,9,FALSE)*E2824)</f>
        <v/>
      </c>
    </row>
    <row r="2825" spans="1:9">
      <c r="A2825" s="27" t="str">
        <f t="shared" si="111"/>
        <v/>
      </c>
      <c r="G2825" s="36">
        <f t="shared" si="110"/>
        <v>0</v>
      </c>
      <c r="I2825" s="36" t="str">
        <f>IF(ISBLANK(C2825),"",VLOOKUP($C2825,Persediaan!$B$5:$Y$150,9,FALSE)*E2825)</f>
        <v/>
      </c>
    </row>
    <row r="2826" spans="1:9">
      <c r="A2826" s="27" t="str">
        <f t="shared" si="111"/>
        <v/>
      </c>
      <c r="G2826" s="36">
        <f t="shared" si="110"/>
        <v>0</v>
      </c>
      <c r="I2826" s="36" t="str">
        <f>IF(ISBLANK(C2826),"",VLOOKUP($C2826,Persediaan!$B$5:$Y$150,9,FALSE)*E2826)</f>
        <v/>
      </c>
    </row>
    <row r="2827" spans="1:9">
      <c r="A2827" s="27" t="str">
        <f t="shared" si="111"/>
        <v/>
      </c>
      <c r="G2827" s="36">
        <f t="shared" si="110"/>
        <v>0</v>
      </c>
      <c r="I2827" s="36" t="str">
        <f>IF(ISBLANK(C2827),"",VLOOKUP($C2827,Persediaan!$B$5:$Y$150,9,FALSE)*E2827)</f>
        <v/>
      </c>
    </row>
    <row r="2828" spans="1:9">
      <c r="A2828" s="27" t="str">
        <f t="shared" si="111"/>
        <v/>
      </c>
      <c r="G2828" s="36">
        <f t="shared" si="110"/>
        <v>0</v>
      </c>
      <c r="I2828" s="36" t="str">
        <f>IF(ISBLANK(C2828),"",VLOOKUP($C2828,Persediaan!$B$5:$Y$150,9,FALSE)*E2828)</f>
        <v/>
      </c>
    </row>
    <row r="2829" spans="1:9">
      <c r="A2829" s="27" t="str">
        <f t="shared" si="111"/>
        <v/>
      </c>
      <c r="G2829" s="36">
        <f t="shared" si="110"/>
        <v>0</v>
      </c>
      <c r="I2829" s="36" t="str">
        <f>IF(ISBLANK(C2829),"",VLOOKUP($C2829,Persediaan!$B$5:$Y$150,9,FALSE)*E2829)</f>
        <v/>
      </c>
    </row>
    <row r="2830" spans="1:9">
      <c r="A2830" s="27" t="str">
        <f t="shared" si="111"/>
        <v/>
      </c>
      <c r="G2830" s="36">
        <f t="shared" si="110"/>
        <v>0</v>
      </c>
      <c r="I2830" s="36" t="str">
        <f>IF(ISBLANK(C2830),"",VLOOKUP($C2830,Persediaan!$B$5:$Y$150,9,FALSE)*E2830)</f>
        <v/>
      </c>
    </row>
    <row r="2831" spans="1:9">
      <c r="A2831" s="27" t="str">
        <f t="shared" si="111"/>
        <v/>
      </c>
      <c r="G2831" s="36">
        <f t="shared" si="110"/>
        <v>0</v>
      </c>
      <c r="I2831" s="36" t="str">
        <f>IF(ISBLANK(C2831),"",VLOOKUP($C2831,Persediaan!$B$5:$Y$150,9,FALSE)*E2831)</f>
        <v/>
      </c>
    </row>
    <row r="2832" spans="1:9">
      <c r="A2832" s="27" t="str">
        <f t="shared" si="111"/>
        <v/>
      </c>
      <c r="G2832" s="36">
        <f t="shared" si="110"/>
        <v>0</v>
      </c>
      <c r="I2832" s="36" t="str">
        <f>IF(ISBLANK(C2832),"",VLOOKUP($C2832,Persediaan!$B$5:$Y$150,9,FALSE)*E2832)</f>
        <v/>
      </c>
    </row>
    <row r="2833" spans="1:9">
      <c r="A2833" s="27" t="str">
        <f t="shared" si="111"/>
        <v/>
      </c>
      <c r="G2833" s="36">
        <f t="shared" si="110"/>
        <v>0</v>
      </c>
      <c r="I2833" s="36" t="str">
        <f>IF(ISBLANK(C2833),"",VLOOKUP($C2833,Persediaan!$B$5:$Y$150,9,FALSE)*E2833)</f>
        <v/>
      </c>
    </row>
    <row r="2834" spans="1:9">
      <c r="A2834" s="27" t="str">
        <f t="shared" si="111"/>
        <v/>
      </c>
      <c r="G2834" s="36">
        <f t="shared" si="110"/>
        <v>0</v>
      </c>
      <c r="I2834" s="36" t="str">
        <f>IF(ISBLANK(C2834),"",VLOOKUP($C2834,Persediaan!$B$5:$Y$150,9,FALSE)*E2834)</f>
        <v/>
      </c>
    </row>
    <row r="2835" spans="1:9">
      <c r="A2835" s="27" t="str">
        <f t="shared" si="111"/>
        <v/>
      </c>
      <c r="G2835" s="36">
        <f t="shared" si="110"/>
        <v>0</v>
      </c>
      <c r="I2835" s="36" t="str">
        <f>IF(ISBLANK(C2835),"",VLOOKUP($C2835,Persediaan!$B$5:$Y$150,9,FALSE)*E2835)</f>
        <v/>
      </c>
    </row>
    <row r="2836" spans="1:9">
      <c r="A2836" s="27" t="str">
        <f t="shared" si="111"/>
        <v/>
      </c>
      <c r="G2836" s="36">
        <f t="shared" si="110"/>
        <v>0</v>
      </c>
      <c r="I2836" s="36" t="str">
        <f>IF(ISBLANK(C2836),"",VLOOKUP($C2836,Persediaan!$B$5:$Y$150,9,FALSE)*E2836)</f>
        <v/>
      </c>
    </row>
    <row r="2837" spans="1:9">
      <c r="A2837" s="27" t="str">
        <f t="shared" si="111"/>
        <v/>
      </c>
      <c r="G2837" s="36">
        <f t="shared" si="110"/>
        <v>0</v>
      </c>
      <c r="I2837" s="36" t="str">
        <f>IF(ISBLANK(C2837),"",VLOOKUP($C2837,Persediaan!$B$5:$Y$150,9,FALSE)*E2837)</f>
        <v/>
      </c>
    </row>
    <row r="2838" spans="1:9">
      <c r="A2838" s="27" t="str">
        <f t="shared" si="111"/>
        <v/>
      </c>
      <c r="G2838" s="36">
        <f t="shared" si="110"/>
        <v>0</v>
      </c>
      <c r="I2838" s="36" t="str">
        <f>IF(ISBLANK(C2838),"",VLOOKUP($C2838,Persediaan!$B$5:$Y$150,9,FALSE)*E2838)</f>
        <v/>
      </c>
    </row>
    <row r="2839" spans="1:9">
      <c r="A2839" s="27" t="str">
        <f t="shared" si="111"/>
        <v/>
      </c>
      <c r="G2839" s="36">
        <f t="shared" si="110"/>
        <v>0</v>
      </c>
      <c r="I2839" s="36" t="str">
        <f>IF(ISBLANK(C2839),"",VLOOKUP($C2839,Persediaan!$B$5:$Y$150,9,FALSE)*E2839)</f>
        <v/>
      </c>
    </row>
    <row r="2840" spans="1:9">
      <c r="A2840" s="27" t="str">
        <f t="shared" si="111"/>
        <v/>
      </c>
      <c r="G2840" s="36">
        <f t="shared" si="110"/>
        <v>0</v>
      </c>
      <c r="I2840" s="36" t="str">
        <f>IF(ISBLANK(C2840),"",VLOOKUP($C2840,Persediaan!$B$5:$Y$150,9,FALSE)*E2840)</f>
        <v/>
      </c>
    </row>
    <row r="2841" spans="1:9">
      <c r="A2841" s="27" t="str">
        <f t="shared" si="111"/>
        <v/>
      </c>
      <c r="G2841" s="36">
        <f t="shared" si="110"/>
        <v>0</v>
      </c>
      <c r="I2841" s="36" t="str">
        <f>IF(ISBLANK(C2841),"",VLOOKUP($C2841,Persediaan!$B$5:$Y$150,9,FALSE)*E2841)</f>
        <v/>
      </c>
    </row>
    <row r="2842" spans="1:9">
      <c r="A2842" s="27" t="str">
        <f t="shared" si="111"/>
        <v/>
      </c>
      <c r="G2842" s="36">
        <f t="shared" si="110"/>
        <v>0</v>
      </c>
      <c r="I2842" s="36" t="str">
        <f>IF(ISBLANK(C2842),"",VLOOKUP($C2842,Persediaan!$B$5:$Y$150,9,FALSE)*E2842)</f>
        <v/>
      </c>
    </row>
    <row r="2843" spans="1:9">
      <c r="A2843" s="27" t="str">
        <f t="shared" si="111"/>
        <v/>
      </c>
      <c r="G2843" s="36">
        <f t="shared" si="110"/>
        <v>0</v>
      </c>
      <c r="I2843" s="36" t="str">
        <f>IF(ISBLANK(C2843),"",VLOOKUP($C2843,Persediaan!$B$5:$Y$150,9,FALSE)*E2843)</f>
        <v/>
      </c>
    </row>
    <row r="2844" spans="1:9">
      <c r="A2844" s="27" t="str">
        <f t="shared" si="111"/>
        <v/>
      </c>
      <c r="G2844" s="36">
        <f t="shared" si="110"/>
        <v>0</v>
      </c>
      <c r="I2844" s="36" t="str">
        <f>IF(ISBLANK(C2844),"",VLOOKUP($C2844,Persediaan!$B$5:$Y$150,9,FALSE)*E2844)</f>
        <v/>
      </c>
    </row>
    <row r="2845" spans="1:9">
      <c r="A2845" s="27" t="str">
        <f t="shared" si="111"/>
        <v/>
      </c>
      <c r="G2845" s="36">
        <f t="shared" si="110"/>
        <v>0</v>
      </c>
      <c r="I2845" s="36" t="str">
        <f>IF(ISBLANK(C2845),"",VLOOKUP($C2845,Persediaan!$B$5:$Y$150,9,FALSE)*E2845)</f>
        <v/>
      </c>
    </row>
    <row r="2846" spans="1:9">
      <c r="A2846" s="27" t="str">
        <f t="shared" si="111"/>
        <v/>
      </c>
      <c r="G2846" s="36">
        <f t="shared" si="110"/>
        <v>0</v>
      </c>
      <c r="I2846" s="36" t="str">
        <f>IF(ISBLANK(C2846),"",VLOOKUP($C2846,Persediaan!$B$5:$Y$150,9,FALSE)*E2846)</f>
        <v/>
      </c>
    </row>
    <row r="2847" spans="1:9">
      <c r="A2847" s="27" t="str">
        <f t="shared" si="111"/>
        <v/>
      </c>
      <c r="G2847" s="36">
        <f t="shared" si="110"/>
        <v>0</v>
      </c>
      <c r="I2847" s="36" t="str">
        <f>IF(ISBLANK(C2847),"",VLOOKUP($C2847,Persediaan!$B$5:$Y$150,9,FALSE)*E2847)</f>
        <v/>
      </c>
    </row>
    <row r="2848" spans="1:9">
      <c r="A2848" s="27" t="str">
        <f t="shared" si="111"/>
        <v/>
      </c>
      <c r="G2848" s="36">
        <f t="shared" ref="G2848:G2911" si="112">E2848*F2848</f>
        <v>0</v>
      </c>
      <c r="I2848" s="36" t="str">
        <f>IF(ISBLANK(C2848),"",VLOOKUP($C2848,Persediaan!$B$5:$Y$150,9,FALSE)*E2848)</f>
        <v/>
      </c>
    </row>
    <row r="2849" spans="1:9">
      <c r="A2849" s="27" t="str">
        <f t="shared" si="111"/>
        <v/>
      </c>
      <c r="G2849" s="36">
        <f t="shared" si="112"/>
        <v>0</v>
      </c>
      <c r="I2849" s="36" t="str">
        <f>IF(ISBLANK(C2849),"",VLOOKUP($C2849,Persediaan!$B$5:$Y$150,9,FALSE)*E2849)</f>
        <v/>
      </c>
    </row>
    <row r="2850" spans="1:9">
      <c r="A2850" s="27" t="str">
        <f t="shared" si="111"/>
        <v/>
      </c>
      <c r="G2850" s="36">
        <f t="shared" si="112"/>
        <v>0</v>
      </c>
      <c r="I2850" s="36" t="str">
        <f>IF(ISBLANK(C2850),"",VLOOKUP($C2850,Persediaan!$B$5:$Y$150,9,FALSE)*E2850)</f>
        <v/>
      </c>
    </row>
    <row r="2851" spans="1:9">
      <c r="A2851" s="27" t="str">
        <f t="shared" si="111"/>
        <v/>
      </c>
      <c r="G2851" s="36">
        <f t="shared" si="112"/>
        <v>0</v>
      </c>
      <c r="I2851" s="36" t="str">
        <f>IF(ISBLANK(C2851),"",VLOOKUP($C2851,Persediaan!$B$5:$Y$150,9,FALSE)*E2851)</f>
        <v/>
      </c>
    </row>
    <row r="2852" spans="1:9">
      <c r="A2852" s="27" t="str">
        <f t="shared" si="111"/>
        <v/>
      </c>
      <c r="G2852" s="36">
        <f t="shared" si="112"/>
        <v>0</v>
      </c>
      <c r="I2852" s="36" t="str">
        <f>IF(ISBLANK(C2852),"",VLOOKUP($C2852,Persediaan!$B$5:$Y$150,9,FALSE)*E2852)</f>
        <v/>
      </c>
    </row>
    <row r="2853" spans="1:9">
      <c r="A2853" s="27" t="str">
        <f t="shared" si="111"/>
        <v/>
      </c>
      <c r="G2853" s="36">
        <f t="shared" si="112"/>
        <v>0</v>
      </c>
      <c r="I2853" s="36" t="str">
        <f>IF(ISBLANK(C2853),"",VLOOKUP($C2853,Persediaan!$B$5:$Y$150,9,FALSE)*E2853)</f>
        <v/>
      </c>
    </row>
    <row r="2854" spans="1:9">
      <c r="A2854" s="27" t="str">
        <f t="shared" si="111"/>
        <v/>
      </c>
      <c r="G2854" s="36">
        <f t="shared" si="112"/>
        <v>0</v>
      </c>
      <c r="I2854" s="36" t="str">
        <f>IF(ISBLANK(C2854),"",VLOOKUP($C2854,Persediaan!$B$5:$Y$150,9,FALSE)*E2854)</f>
        <v/>
      </c>
    </row>
    <row r="2855" spans="1:9">
      <c r="A2855" s="27" t="str">
        <f t="shared" si="111"/>
        <v/>
      </c>
      <c r="G2855" s="36">
        <f t="shared" si="112"/>
        <v>0</v>
      </c>
      <c r="I2855" s="36" t="str">
        <f>IF(ISBLANK(C2855),"",VLOOKUP($C2855,Persediaan!$B$5:$Y$150,9,FALSE)*E2855)</f>
        <v/>
      </c>
    </row>
    <row r="2856" spans="1:9">
      <c r="A2856" s="27" t="str">
        <f t="shared" si="111"/>
        <v/>
      </c>
      <c r="G2856" s="36">
        <f t="shared" si="112"/>
        <v>0</v>
      </c>
      <c r="I2856" s="36" t="str">
        <f>IF(ISBLANK(C2856),"",VLOOKUP($C2856,Persediaan!$B$5:$Y$150,9,FALSE)*E2856)</f>
        <v/>
      </c>
    </row>
    <row r="2857" spans="1:9">
      <c r="A2857" s="27" t="str">
        <f t="shared" si="111"/>
        <v/>
      </c>
      <c r="G2857" s="36">
        <f t="shared" si="112"/>
        <v>0</v>
      </c>
      <c r="I2857" s="36" t="str">
        <f>IF(ISBLANK(C2857),"",VLOOKUP($C2857,Persediaan!$B$5:$Y$150,9,FALSE)*E2857)</f>
        <v/>
      </c>
    </row>
    <row r="2858" spans="1:9">
      <c r="A2858" s="27" t="str">
        <f t="shared" si="111"/>
        <v/>
      </c>
      <c r="G2858" s="36">
        <f t="shared" si="112"/>
        <v>0</v>
      </c>
      <c r="I2858" s="36" t="str">
        <f>IF(ISBLANK(C2858),"",VLOOKUP($C2858,Persediaan!$B$5:$Y$150,9,FALSE)*E2858)</f>
        <v/>
      </c>
    </row>
    <row r="2859" spans="1:9">
      <c r="A2859" s="27" t="str">
        <f t="shared" si="111"/>
        <v/>
      </c>
      <c r="G2859" s="36">
        <f t="shared" si="112"/>
        <v>0</v>
      </c>
      <c r="I2859" s="36" t="str">
        <f>IF(ISBLANK(C2859),"",VLOOKUP($C2859,Persediaan!$B$5:$Y$150,9,FALSE)*E2859)</f>
        <v/>
      </c>
    </row>
    <row r="2860" spans="1:9">
      <c r="A2860" s="27" t="str">
        <f t="shared" si="111"/>
        <v/>
      </c>
      <c r="G2860" s="36">
        <f t="shared" si="112"/>
        <v>0</v>
      </c>
      <c r="I2860" s="36" t="str">
        <f>IF(ISBLANK(C2860),"",VLOOKUP($C2860,Persediaan!$B$5:$Y$150,9,FALSE)*E2860)</f>
        <v/>
      </c>
    </row>
    <row r="2861" spans="1:9">
      <c r="A2861" s="27" t="str">
        <f t="shared" si="111"/>
        <v/>
      </c>
      <c r="G2861" s="36">
        <f t="shared" si="112"/>
        <v>0</v>
      </c>
      <c r="I2861" s="36" t="str">
        <f>IF(ISBLANK(C2861),"",VLOOKUP($C2861,Persediaan!$B$5:$Y$150,9,FALSE)*E2861)</f>
        <v/>
      </c>
    </row>
    <row r="2862" spans="1:9">
      <c r="A2862" s="27" t="str">
        <f t="shared" si="111"/>
        <v/>
      </c>
      <c r="G2862" s="36">
        <f t="shared" si="112"/>
        <v>0</v>
      </c>
      <c r="I2862" s="36" t="str">
        <f>IF(ISBLANK(C2862),"",VLOOKUP($C2862,Persediaan!$B$5:$Y$150,9,FALSE)*E2862)</f>
        <v/>
      </c>
    </row>
    <row r="2863" spans="1:9">
      <c r="A2863" s="27" t="str">
        <f t="shared" si="111"/>
        <v/>
      </c>
      <c r="G2863" s="36">
        <f t="shared" si="112"/>
        <v>0</v>
      </c>
      <c r="I2863" s="36" t="str">
        <f>IF(ISBLANK(C2863),"",VLOOKUP($C2863,Persediaan!$B$5:$Y$150,9,FALSE)*E2863)</f>
        <v/>
      </c>
    </row>
    <row r="2864" spans="1:9">
      <c r="A2864" s="27" t="str">
        <f t="shared" si="111"/>
        <v/>
      </c>
      <c r="G2864" s="36">
        <f t="shared" si="112"/>
        <v>0</v>
      </c>
      <c r="I2864" s="36" t="str">
        <f>IF(ISBLANK(C2864),"",VLOOKUP($C2864,Persediaan!$B$5:$Y$150,9,FALSE)*E2864)</f>
        <v/>
      </c>
    </row>
    <row r="2865" spans="1:9">
      <c r="A2865" s="27" t="str">
        <f t="shared" si="111"/>
        <v/>
      </c>
      <c r="G2865" s="36">
        <f t="shared" si="112"/>
        <v>0</v>
      </c>
      <c r="I2865" s="36" t="str">
        <f>IF(ISBLANK(C2865),"",VLOOKUP($C2865,Persediaan!$B$5:$Y$150,9,FALSE)*E2865)</f>
        <v/>
      </c>
    </row>
    <row r="2866" spans="1:9">
      <c r="A2866" s="27" t="str">
        <f t="shared" si="111"/>
        <v/>
      </c>
      <c r="G2866" s="36">
        <f t="shared" si="112"/>
        <v>0</v>
      </c>
      <c r="I2866" s="36" t="str">
        <f>IF(ISBLANK(C2866),"",VLOOKUP($C2866,Persediaan!$B$5:$Y$150,9,FALSE)*E2866)</f>
        <v/>
      </c>
    </row>
    <row r="2867" spans="1:9">
      <c r="A2867" s="27" t="str">
        <f t="shared" si="111"/>
        <v/>
      </c>
      <c r="G2867" s="36">
        <f t="shared" si="112"/>
        <v>0</v>
      </c>
      <c r="I2867" s="36" t="str">
        <f>IF(ISBLANK(C2867),"",VLOOKUP($C2867,Persediaan!$B$5:$Y$150,9,FALSE)*E2867)</f>
        <v/>
      </c>
    </row>
    <row r="2868" spans="1:9">
      <c r="A2868" s="27" t="str">
        <f t="shared" si="111"/>
        <v/>
      </c>
      <c r="G2868" s="36">
        <f t="shared" si="112"/>
        <v>0</v>
      </c>
      <c r="I2868" s="36" t="str">
        <f>IF(ISBLANK(C2868),"",VLOOKUP($C2868,Persediaan!$B$5:$Y$150,9,FALSE)*E2868)</f>
        <v/>
      </c>
    </row>
    <row r="2869" spans="1:9">
      <c r="A2869" s="27" t="str">
        <f t="shared" si="111"/>
        <v/>
      </c>
      <c r="G2869" s="36">
        <f t="shared" si="112"/>
        <v>0</v>
      </c>
      <c r="I2869" s="36" t="str">
        <f>IF(ISBLANK(C2869),"",VLOOKUP($C2869,Persediaan!$B$5:$Y$150,9,FALSE)*E2869)</f>
        <v/>
      </c>
    </row>
    <row r="2870" spans="1:9">
      <c r="A2870" s="27" t="str">
        <f t="shared" si="111"/>
        <v/>
      </c>
      <c r="G2870" s="36">
        <f t="shared" si="112"/>
        <v>0</v>
      </c>
      <c r="I2870" s="36" t="str">
        <f>IF(ISBLANK(C2870),"",VLOOKUP($C2870,Persediaan!$B$5:$Y$150,9,FALSE)*E2870)</f>
        <v/>
      </c>
    </row>
    <row r="2871" spans="1:9">
      <c r="A2871" s="27" t="str">
        <f t="shared" si="111"/>
        <v/>
      </c>
      <c r="G2871" s="36">
        <f t="shared" si="112"/>
        <v>0</v>
      </c>
      <c r="I2871" s="36" t="str">
        <f>IF(ISBLANK(C2871),"",VLOOKUP($C2871,Persediaan!$B$5:$Y$150,9,FALSE)*E2871)</f>
        <v/>
      </c>
    </row>
    <row r="2872" spans="1:9">
      <c r="A2872" s="27" t="str">
        <f t="shared" si="111"/>
        <v/>
      </c>
      <c r="G2872" s="36">
        <f t="shared" si="112"/>
        <v>0</v>
      </c>
      <c r="I2872" s="36" t="str">
        <f>IF(ISBLANK(C2872),"",VLOOKUP($C2872,Persediaan!$B$5:$Y$150,9,FALSE)*E2872)</f>
        <v/>
      </c>
    </row>
    <row r="2873" spans="1:9">
      <c r="A2873" s="27" t="str">
        <f t="shared" si="111"/>
        <v/>
      </c>
      <c r="G2873" s="36">
        <f t="shared" si="112"/>
        <v>0</v>
      </c>
      <c r="I2873" s="36" t="str">
        <f>IF(ISBLANK(C2873),"",VLOOKUP($C2873,Persediaan!$B$5:$Y$150,9,FALSE)*E2873)</f>
        <v/>
      </c>
    </row>
    <row r="2874" spans="1:9">
      <c r="A2874" s="27" t="str">
        <f t="shared" si="111"/>
        <v/>
      </c>
      <c r="G2874" s="36">
        <f t="shared" si="112"/>
        <v>0</v>
      </c>
      <c r="I2874" s="36" t="str">
        <f>IF(ISBLANK(C2874),"",VLOOKUP($C2874,Persediaan!$B$5:$Y$150,9,FALSE)*E2874)</f>
        <v/>
      </c>
    </row>
    <row r="2875" spans="1:9">
      <c r="A2875" s="27" t="str">
        <f t="shared" si="111"/>
        <v/>
      </c>
      <c r="G2875" s="36">
        <f t="shared" si="112"/>
        <v>0</v>
      </c>
      <c r="I2875" s="36" t="str">
        <f>IF(ISBLANK(C2875),"",VLOOKUP($C2875,Persediaan!$B$5:$Y$150,9,FALSE)*E2875)</f>
        <v/>
      </c>
    </row>
    <row r="2876" spans="1:9">
      <c r="A2876" s="27" t="str">
        <f t="shared" si="111"/>
        <v/>
      </c>
      <c r="G2876" s="36">
        <f t="shared" si="112"/>
        <v>0</v>
      </c>
      <c r="I2876" s="36" t="str">
        <f>IF(ISBLANK(C2876),"",VLOOKUP($C2876,Persediaan!$B$5:$Y$150,9,FALSE)*E2876)</f>
        <v/>
      </c>
    </row>
    <row r="2877" spans="1:9">
      <c r="A2877" s="27" t="str">
        <f t="shared" si="111"/>
        <v/>
      </c>
      <c r="G2877" s="36">
        <f t="shared" si="112"/>
        <v>0</v>
      </c>
      <c r="I2877" s="36" t="str">
        <f>IF(ISBLANK(C2877),"",VLOOKUP($C2877,Persediaan!$B$5:$Y$150,9,FALSE)*E2877)</f>
        <v/>
      </c>
    </row>
    <row r="2878" spans="1:9">
      <c r="A2878" s="27" t="str">
        <f t="shared" si="111"/>
        <v/>
      </c>
      <c r="G2878" s="36">
        <f t="shared" si="112"/>
        <v>0</v>
      </c>
      <c r="I2878" s="36" t="str">
        <f>IF(ISBLANK(C2878),"",VLOOKUP($C2878,Persediaan!$B$5:$Y$150,9,FALSE)*E2878)</f>
        <v/>
      </c>
    </row>
    <row r="2879" spans="1:9">
      <c r="A2879" s="27" t="str">
        <f t="shared" si="111"/>
        <v/>
      </c>
      <c r="G2879" s="36">
        <f t="shared" si="112"/>
        <v>0</v>
      </c>
      <c r="I2879" s="36" t="str">
        <f>IF(ISBLANK(C2879),"",VLOOKUP($C2879,Persediaan!$B$5:$Y$150,9,FALSE)*E2879)</f>
        <v/>
      </c>
    </row>
    <row r="2880" spans="1:9">
      <c r="A2880" s="27" t="str">
        <f t="shared" si="111"/>
        <v/>
      </c>
      <c r="G2880" s="36">
        <f t="shared" si="112"/>
        <v>0</v>
      </c>
      <c r="I2880" s="36" t="str">
        <f>IF(ISBLANK(C2880),"",VLOOKUP($C2880,Persediaan!$B$5:$Y$150,9,FALSE)*E2880)</f>
        <v/>
      </c>
    </row>
    <row r="2881" spans="1:9">
      <c r="A2881" s="27" t="str">
        <f t="shared" si="111"/>
        <v/>
      </c>
      <c r="G2881" s="36">
        <f t="shared" si="112"/>
        <v>0</v>
      </c>
      <c r="I2881" s="36" t="str">
        <f>IF(ISBLANK(C2881),"",VLOOKUP($C2881,Persediaan!$B$5:$Y$150,9,FALSE)*E2881)</f>
        <v/>
      </c>
    </row>
    <row r="2882" spans="1:9">
      <c r="A2882" s="27" t="str">
        <f t="shared" si="111"/>
        <v/>
      </c>
      <c r="G2882" s="36">
        <f t="shared" si="112"/>
        <v>0</v>
      </c>
      <c r="I2882" s="36" t="str">
        <f>IF(ISBLANK(C2882),"",VLOOKUP($C2882,Persediaan!$B$5:$Y$150,9,FALSE)*E2882)</f>
        <v/>
      </c>
    </row>
    <row r="2883" spans="1:9">
      <c r="A2883" s="27" t="str">
        <f t="shared" si="111"/>
        <v/>
      </c>
      <c r="G2883" s="36">
        <f t="shared" si="112"/>
        <v>0</v>
      </c>
      <c r="I2883" s="36" t="str">
        <f>IF(ISBLANK(C2883),"",VLOOKUP($C2883,Persediaan!$B$5:$Y$150,9,FALSE)*E2883)</f>
        <v/>
      </c>
    </row>
    <row r="2884" spans="1:9">
      <c r="A2884" s="27" t="str">
        <f t="shared" si="111"/>
        <v/>
      </c>
      <c r="G2884" s="36">
        <f t="shared" si="112"/>
        <v>0</v>
      </c>
      <c r="I2884" s="36" t="str">
        <f>IF(ISBLANK(C2884),"",VLOOKUP($C2884,Persediaan!$B$5:$Y$150,9,FALSE)*E2884)</f>
        <v/>
      </c>
    </row>
    <row r="2885" spans="1:9">
      <c r="A2885" s="27" t="str">
        <f t="shared" si="111"/>
        <v/>
      </c>
      <c r="G2885" s="36">
        <f t="shared" si="112"/>
        <v>0</v>
      </c>
      <c r="I2885" s="36" t="str">
        <f>IF(ISBLANK(C2885),"",VLOOKUP($C2885,Persediaan!$B$5:$Y$150,9,FALSE)*E2885)</f>
        <v/>
      </c>
    </row>
    <row r="2886" spans="1:9">
      <c r="A2886" s="27" t="str">
        <f t="shared" ref="A2886:A2949" si="113">IF(ISBLANK(B2886),"",A2885+1)</f>
        <v/>
      </c>
      <c r="G2886" s="36">
        <f t="shared" si="112"/>
        <v>0</v>
      </c>
      <c r="I2886" s="36" t="str">
        <f>IF(ISBLANK(C2886),"",VLOOKUP($C2886,Persediaan!$B$5:$Y$150,9,FALSE)*E2886)</f>
        <v/>
      </c>
    </row>
    <row r="2887" spans="1:9">
      <c r="A2887" s="27" t="str">
        <f t="shared" si="113"/>
        <v/>
      </c>
      <c r="G2887" s="36">
        <f t="shared" si="112"/>
        <v>0</v>
      </c>
      <c r="I2887" s="36" t="str">
        <f>IF(ISBLANK(C2887),"",VLOOKUP($C2887,Persediaan!$B$5:$Y$150,9,FALSE)*E2887)</f>
        <v/>
      </c>
    </row>
    <row r="2888" spans="1:9">
      <c r="A2888" s="27" t="str">
        <f t="shared" si="113"/>
        <v/>
      </c>
      <c r="G2888" s="36">
        <f t="shared" si="112"/>
        <v>0</v>
      </c>
      <c r="I2888" s="36" t="str">
        <f>IF(ISBLANK(C2888),"",VLOOKUP($C2888,Persediaan!$B$5:$Y$150,9,FALSE)*E2888)</f>
        <v/>
      </c>
    </row>
    <row r="2889" spans="1:9">
      <c r="A2889" s="27" t="str">
        <f t="shared" si="113"/>
        <v/>
      </c>
      <c r="G2889" s="36">
        <f t="shared" si="112"/>
        <v>0</v>
      </c>
      <c r="I2889" s="36" t="str">
        <f>IF(ISBLANK(C2889),"",VLOOKUP($C2889,Persediaan!$B$5:$Y$150,9,FALSE)*E2889)</f>
        <v/>
      </c>
    </row>
    <row r="2890" spans="1:9">
      <c r="A2890" s="27" t="str">
        <f t="shared" si="113"/>
        <v/>
      </c>
      <c r="G2890" s="36">
        <f t="shared" si="112"/>
        <v>0</v>
      </c>
      <c r="I2890" s="36" t="str">
        <f>IF(ISBLANK(C2890),"",VLOOKUP($C2890,Persediaan!$B$5:$Y$150,9,FALSE)*E2890)</f>
        <v/>
      </c>
    </row>
    <row r="2891" spans="1:9">
      <c r="A2891" s="27" t="str">
        <f t="shared" si="113"/>
        <v/>
      </c>
      <c r="G2891" s="36">
        <f t="shared" si="112"/>
        <v>0</v>
      </c>
      <c r="I2891" s="36" t="str">
        <f>IF(ISBLANK(C2891),"",VLOOKUP($C2891,Persediaan!$B$5:$Y$150,9,FALSE)*E2891)</f>
        <v/>
      </c>
    </row>
    <row r="2892" spans="1:9">
      <c r="A2892" s="27" t="str">
        <f t="shared" si="113"/>
        <v/>
      </c>
      <c r="G2892" s="36">
        <f t="shared" si="112"/>
        <v>0</v>
      </c>
      <c r="I2892" s="36" t="str">
        <f>IF(ISBLANK(C2892),"",VLOOKUP($C2892,Persediaan!$B$5:$Y$150,9,FALSE)*E2892)</f>
        <v/>
      </c>
    </row>
    <row r="2893" spans="1:9">
      <c r="A2893" s="27" t="str">
        <f t="shared" si="113"/>
        <v/>
      </c>
      <c r="G2893" s="36">
        <f t="shared" si="112"/>
        <v>0</v>
      </c>
      <c r="I2893" s="36" t="str">
        <f>IF(ISBLANK(C2893),"",VLOOKUP($C2893,Persediaan!$B$5:$Y$150,9,FALSE)*E2893)</f>
        <v/>
      </c>
    </row>
    <row r="2894" spans="1:9">
      <c r="A2894" s="27" t="str">
        <f t="shared" si="113"/>
        <v/>
      </c>
      <c r="G2894" s="36">
        <f t="shared" si="112"/>
        <v>0</v>
      </c>
      <c r="I2894" s="36" t="str">
        <f>IF(ISBLANK(C2894),"",VLOOKUP($C2894,Persediaan!$B$5:$Y$150,9,FALSE)*E2894)</f>
        <v/>
      </c>
    </row>
    <row r="2895" spans="1:9">
      <c r="A2895" s="27" t="str">
        <f t="shared" si="113"/>
        <v/>
      </c>
      <c r="G2895" s="36">
        <f t="shared" si="112"/>
        <v>0</v>
      </c>
      <c r="I2895" s="36" t="str">
        <f>IF(ISBLANK(C2895),"",VLOOKUP($C2895,Persediaan!$B$5:$Y$150,9,FALSE)*E2895)</f>
        <v/>
      </c>
    </row>
    <row r="2896" spans="1:9">
      <c r="A2896" s="27" t="str">
        <f t="shared" si="113"/>
        <v/>
      </c>
      <c r="G2896" s="36">
        <f t="shared" si="112"/>
        <v>0</v>
      </c>
      <c r="I2896" s="36" t="str">
        <f>IF(ISBLANK(C2896),"",VLOOKUP($C2896,Persediaan!$B$5:$Y$150,9,FALSE)*E2896)</f>
        <v/>
      </c>
    </row>
    <row r="2897" spans="1:9">
      <c r="A2897" s="27" t="str">
        <f t="shared" si="113"/>
        <v/>
      </c>
      <c r="G2897" s="36">
        <f t="shared" si="112"/>
        <v>0</v>
      </c>
      <c r="I2897" s="36" t="str">
        <f>IF(ISBLANK(C2897),"",VLOOKUP($C2897,Persediaan!$B$5:$Y$150,9,FALSE)*E2897)</f>
        <v/>
      </c>
    </row>
    <row r="2898" spans="1:9">
      <c r="A2898" s="27" t="str">
        <f t="shared" si="113"/>
        <v/>
      </c>
      <c r="G2898" s="36">
        <f t="shared" si="112"/>
        <v>0</v>
      </c>
      <c r="I2898" s="36" t="str">
        <f>IF(ISBLANK(C2898),"",VLOOKUP($C2898,Persediaan!$B$5:$Y$150,9,FALSE)*E2898)</f>
        <v/>
      </c>
    </row>
    <row r="2899" spans="1:9">
      <c r="A2899" s="27" t="str">
        <f t="shared" si="113"/>
        <v/>
      </c>
      <c r="G2899" s="36">
        <f t="shared" si="112"/>
        <v>0</v>
      </c>
      <c r="I2899" s="36" t="str">
        <f>IF(ISBLANK(C2899),"",VLOOKUP($C2899,Persediaan!$B$5:$Y$150,9,FALSE)*E2899)</f>
        <v/>
      </c>
    </row>
    <row r="2900" spans="1:9">
      <c r="A2900" s="27" t="str">
        <f t="shared" si="113"/>
        <v/>
      </c>
      <c r="G2900" s="36">
        <f t="shared" si="112"/>
        <v>0</v>
      </c>
      <c r="I2900" s="36" t="str">
        <f>IF(ISBLANK(C2900),"",VLOOKUP($C2900,Persediaan!$B$5:$Y$150,9,FALSE)*E2900)</f>
        <v/>
      </c>
    </row>
    <row r="2901" spans="1:9">
      <c r="A2901" s="27" t="str">
        <f t="shared" si="113"/>
        <v/>
      </c>
      <c r="G2901" s="36">
        <f t="shared" si="112"/>
        <v>0</v>
      </c>
      <c r="I2901" s="36" t="str">
        <f>IF(ISBLANK(C2901),"",VLOOKUP($C2901,Persediaan!$B$5:$Y$150,9,FALSE)*E2901)</f>
        <v/>
      </c>
    </row>
    <row r="2902" spans="1:9">
      <c r="A2902" s="27" t="str">
        <f t="shared" si="113"/>
        <v/>
      </c>
      <c r="G2902" s="36">
        <f t="shared" si="112"/>
        <v>0</v>
      </c>
      <c r="I2902" s="36" t="str">
        <f>IF(ISBLANK(C2902),"",VLOOKUP($C2902,Persediaan!$B$5:$Y$150,9,FALSE)*E2902)</f>
        <v/>
      </c>
    </row>
    <row r="2903" spans="1:9">
      <c r="A2903" s="27" t="str">
        <f t="shared" si="113"/>
        <v/>
      </c>
      <c r="G2903" s="36">
        <f t="shared" si="112"/>
        <v>0</v>
      </c>
      <c r="I2903" s="36" t="str">
        <f>IF(ISBLANK(C2903),"",VLOOKUP($C2903,Persediaan!$B$5:$Y$150,9,FALSE)*E2903)</f>
        <v/>
      </c>
    </row>
    <row r="2904" spans="1:9">
      <c r="A2904" s="27" t="str">
        <f t="shared" si="113"/>
        <v/>
      </c>
      <c r="G2904" s="36">
        <f t="shared" si="112"/>
        <v>0</v>
      </c>
      <c r="I2904" s="36" t="str">
        <f>IF(ISBLANK(C2904),"",VLOOKUP($C2904,Persediaan!$B$5:$Y$150,9,FALSE)*E2904)</f>
        <v/>
      </c>
    </row>
    <row r="2905" spans="1:9">
      <c r="A2905" s="27" t="str">
        <f t="shared" si="113"/>
        <v/>
      </c>
      <c r="G2905" s="36">
        <f t="shared" si="112"/>
        <v>0</v>
      </c>
      <c r="I2905" s="36" t="str">
        <f>IF(ISBLANK(C2905),"",VLOOKUP($C2905,Persediaan!$B$5:$Y$150,9,FALSE)*E2905)</f>
        <v/>
      </c>
    </row>
    <row r="2906" spans="1:9">
      <c r="A2906" s="27" t="str">
        <f t="shared" si="113"/>
        <v/>
      </c>
      <c r="G2906" s="36">
        <f t="shared" si="112"/>
        <v>0</v>
      </c>
      <c r="I2906" s="36" t="str">
        <f>IF(ISBLANK(C2906),"",VLOOKUP($C2906,Persediaan!$B$5:$Y$150,9,FALSE)*E2906)</f>
        <v/>
      </c>
    </row>
    <row r="2907" spans="1:9">
      <c r="A2907" s="27" t="str">
        <f t="shared" si="113"/>
        <v/>
      </c>
      <c r="G2907" s="36">
        <f t="shared" si="112"/>
        <v>0</v>
      </c>
      <c r="I2907" s="36" t="str">
        <f>IF(ISBLANK(C2907),"",VLOOKUP($C2907,Persediaan!$B$5:$Y$150,9,FALSE)*E2907)</f>
        <v/>
      </c>
    </row>
    <row r="2908" spans="1:9">
      <c r="A2908" s="27" t="str">
        <f t="shared" si="113"/>
        <v/>
      </c>
      <c r="G2908" s="36">
        <f t="shared" si="112"/>
        <v>0</v>
      </c>
      <c r="I2908" s="36" t="str">
        <f>IF(ISBLANK(C2908),"",VLOOKUP($C2908,Persediaan!$B$5:$Y$150,9,FALSE)*E2908)</f>
        <v/>
      </c>
    </row>
    <row r="2909" spans="1:9">
      <c r="A2909" s="27" t="str">
        <f t="shared" si="113"/>
        <v/>
      </c>
      <c r="G2909" s="36">
        <f t="shared" si="112"/>
        <v>0</v>
      </c>
      <c r="I2909" s="36" t="str">
        <f>IF(ISBLANK(C2909),"",VLOOKUP($C2909,Persediaan!$B$5:$Y$150,9,FALSE)*E2909)</f>
        <v/>
      </c>
    </row>
    <row r="2910" spans="1:9">
      <c r="A2910" s="27" t="str">
        <f t="shared" si="113"/>
        <v/>
      </c>
      <c r="G2910" s="36">
        <f t="shared" si="112"/>
        <v>0</v>
      </c>
      <c r="I2910" s="36" t="str">
        <f>IF(ISBLANK(C2910),"",VLOOKUP($C2910,Persediaan!$B$5:$Y$150,9,FALSE)*E2910)</f>
        <v/>
      </c>
    </row>
    <row r="2911" spans="1:9">
      <c r="A2911" s="27" t="str">
        <f t="shared" si="113"/>
        <v/>
      </c>
      <c r="G2911" s="36">
        <f t="shared" si="112"/>
        <v>0</v>
      </c>
      <c r="I2911" s="36" t="str">
        <f>IF(ISBLANK(C2911),"",VLOOKUP($C2911,Persediaan!$B$5:$Y$150,9,FALSE)*E2911)</f>
        <v/>
      </c>
    </row>
    <row r="2912" spans="1:9">
      <c r="A2912" s="27" t="str">
        <f t="shared" si="113"/>
        <v/>
      </c>
      <c r="G2912" s="36">
        <f t="shared" ref="G2912:G2975" si="114">E2912*F2912</f>
        <v>0</v>
      </c>
      <c r="I2912" s="36" t="str">
        <f>IF(ISBLANK(C2912),"",VLOOKUP($C2912,Persediaan!$B$5:$Y$150,9,FALSE)*E2912)</f>
        <v/>
      </c>
    </row>
    <row r="2913" spans="1:9">
      <c r="A2913" s="27" t="str">
        <f t="shared" si="113"/>
        <v/>
      </c>
      <c r="G2913" s="36">
        <f t="shared" si="114"/>
        <v>0</v>
      </c>
      <c r="I2913" s="36" t="str">
        <f>IF(ISBLANK(C2913),"",VLOOKUP($C2913,Persediaan!$B$5:$Y$150,9,FALSE)*E2913)</f>
        <v/>
      </c>
    </row>
    <row r="2914" spans="1:9">
      <c r="A2914" s="27" t="str">
        <f t="shared" si="113"/>
        <v/>
      </c>
      <c r="G2914" s="36">
        <f t="shared" si="114"/>
        <v>0</v>
      </c>
      <c r="I2914" s="36" t="str">
        <f>IF(ISBLANK(C2914),"",VLOOKUP($C2914,Persediaan!$B$5:$Y$150,9,FALSE)*E2914)</f>
        <v/>
      </c>
    </row>
    <row r="2915" spans="1:9">
      <c r="A2915" s="27" t="str">
        <f t="shared" si="113"/>
        <v/>
      </c>
      <c r="G2915" s="36">
        <f t="shared" si="114"/>
        <v>0</v>
      </c>
      <c r="I2915" s="36" t="str">
        <f>IF(ISBLANK(C2915),"",VLOOKUP($C2915,Persediaan!$B$5:$Y$150,9,FALSE)*E2915)</f>
        <v/>
      </c>
    </row>
    <row r="2916" spans="1:9">
      <c r="A2916" s="27" t="str">
        <f t="shared" si="113"/>
        <v/>
      </c>
      <c r="G2916" s="36">
        <f t="shared" si="114"/>
        <v>0</v>
      </c>
      <c r="I2916" s="36" t="str">
        <f>IF(ISBLANK(C2916),"",VLOOKUP($C2916,Persediaan!$B$5:$Y$150,9,FALSE)*E2916)</f>
        <v/>
      </c>
    </row>
    <row r="2917" spans="1:9">
      <c r="A2917" s="27" t="str">
        <f t="shared" si="113"/>
        <v/>
      </c>
      <c r="G2917" s="36">
        <f t="shared" si="114"/>
        <v>0</v>
      </c>
      <c r="I2917" s="36" t="str">
        <f>IF(ISBLANK(C2917),"",VLOOKUP($C2917,Persediaan!$B$5:$Y$150,9,FALSE)*E2917)</f>
        <v/>
      </c>
    </row>
    <row r="2918" spans="1:9">
      <c r="A2918" s="27" t="str">
        <f t="shared" si="113"/>
        <v/>
      </c>
      <c r="G2918" s="36">
        <f t="shared" si="114"/>
        <v>0</v>
      </c>
      <c r="I2918" s="36" t="str">
        <f>IF(ISBLANK(C2918),"",VLOOKUP($C2918,Persediaan!$B$5:$Y$150,9,FALSE)*E2918)</f>
        <v/>
      </c>
    </row>
    <row r="2919" spans="1:9">
      <c r="A2919" s="27" t="str">
        <f t="shared" si="113"/>
        <v/>
      </c>
      <c r="G2919" s="36">
        <f t="shared" si="114"/>
        <v>0</v>
      </c>
      <c r="I2919" s="36" t="str">
        <f>IF(ISBLANK(C2919),"",VLOOKUP($C2919,Persediaan!$B$5:$Y$150,9,FALSE)*E2919)</f>
        <v/>
      </c>
    </row>
    <row r="2920" spans="1:9">
      <c r="A2920" s="27" t="str">
        <f t="shared" si="113"/>
        <v/>
      </c>
      <c r="G2920" s="36">
        <f t="shared" si="114"/>
        <v>0</v>
      </c>
      <c r="I2920" s="36" t="str">
        <f>IF(ISBLANK(C2920),"",VLOOKUP($C2920,Persediaan!$B$5:$Y$150,9,FALSE)*E2920)</f>
        <v/>
      </c>
    </row>
    <row r="2921" spans="1:9">
      <c r="A2921" s="27" t="str">
        <f t="shared" si="113"/>
        <v/>
      </c>
      <c r="G2921" s="36">
        <f t="shared" si="114"/>
        <v>0</v>
      </c>
      <c r="I2921" s="36" t="str">
        <f>IF(ISBLANK(C2921),"",VLOOKUP($C2921,Persediaan!$B$5:$Y$150,9,FALSE)*E2921)</f>
        <v/>
      </c>
    </row>
    <row r="2922" spans="1:9">
      <c r="A2922" s="27" t="str">
        <f t="shared" si="113"/>
        <v/>
      </c>
      <c r="G2922" s="36">
        <f t="shared" si="114"/>
        <v>0</v>
      </c>
      <c r="I2922" s="36" t="str">
        <f>IF(ISBLANK(C2922),"",VLOOKUP($C2922,Persediaan!$B$5:$Y$150,9,FALSE)*E2922)</f>
        <v/>
      </c>
    </row>
    <row r="2923" spans="1:9">
      <c r="A2923" s="27" t="str">
        <f t="shared" si="113"/>
        <v/>
      </c>
      <c r="G2923" s="36">
        <f t="shared" si="114"/>
        <v>0</v>
      </c>
      <c r="I2923" s="36" t="str">
        <f>IF(ISBLANK(C2923),"",VLOOKUP($C2923,Persediaan!$B$5:$Y$150,9,FALSE)*E2923)</f>
        <v/>
      </c>
    </row>
    <row r="2924" spans="1:9">
      <c r="A2924" s="27" t="str">
        <f t="shared" si="113"/>
        <v/>
      </c>
      <c r="G2924" s="36">
        <f t="shared" si="114"/>
        <v>0</v>
      </c>
      <c r="I2924" s="36" t="str">
        <f>IF(ISBLANK(C2924),"",VLOOKUP($C2924,Persediaan!$B$5:$Y$150,9,FALSE)*E2924)</f>
        <v/>
      </c>
    </row>
    <row r="2925" spans="1:9">
      <c r="A2925" s="27" t="str">
        <f t="shared" si="113"/>
        <v/>
      </c>
      <c r="G2925" s="36">
        <f t="shared" si="114"/>
        <v>0</v>
      </c>
      <c r="I2925" s="36" t="str">
        <f>IF(ISBLANK(C2925),"",VLOOKUP($C2925,Persediaan!$B$5:$Y$150,9,FALSE)*E2925)</f>
        <v/>
      </c>
    </row>
    <row r="2926" spans="1:9">
      <c r="A2926" s="27" t="str">
        <f t="shared" si="113"/>
        <v/>
      </c>
      <c r="G2926" s="36">
        <f t="shared" si="114"/>
        <v>0</v>
      </c>
      <c r="I2926" s="36" t="str">
        <f>IF(ISBLANK(C2926),"",VLOOKUP($C2926,Persediaan!$B$5:$Y$150,9,FALSE)*E2926)</f>
        <v/>
      </c>
    </row>
    <row r="2927" spans="1:9">
      <c r="A2927" s="27" t="str">
        <f t="shared" si="113"/>
        <v/>
      </c>
      <c r="G2927" s="36">
        <f t="shared" si="114"/>
        <v>0</v>
      </c>
      <c r="I2927" s="36" t="str">
        <f>IF(ISBLANK(C2927),"",VLOOKUP($C2927,Persediaan!$B$5:$Y$150,9,FALSE)*E2927)</f>
        <v/>
      </c>
    </row>
    <row r="2928" spans="1:9">
      <c r="A2928" s="27" t="str">
        <f t="shared" si="113"/>
        <v/>
      </c>
      <c r="G2928" s="36">
        <f t="shared" si="114"/>
        <v>0</v>
      </c>
      <c r="I2928" s="36" t="str">
        <f>IF(ISBLANK(C2928),"",VLOOKUP($C2928,Persediaan!$B$5:$Y$150,9,FALSE)*E2928)</f>
        <v/>
      </c>
    </row>
    <row r="2929" spans="1:9">
      <c r="A2929" s="27" t="str">
        <f t="shared" si="113"/>
        <v/>
      </c>
      <c r="G2929" s="36">
        <f t="shared" si="114"/>
        <v>0</v>
      </c>
      <c r="I2929" s="36" t="str">
        <f>IF(ISBLANK(C2929),"",VLOOKUP($C2929,Persediaan!$B$5:$Y$150,9,FALSE)*E2929)</f>
        <v/>
      </c>
    </row>
    <row r="2930" spans="1:9">
      <c r="A2930" s="27" t="str">
        <f t="shared" si="113"/>
        <v/>
      </c>
      <c r="G2930" s="36">
        <f t="shared" si="114"/>
        <v>0</v>
      </c>
      <c r="I2930" s="36" t="str">
        <f>IF(ISBLANK(C2930),"",VLOOKUP($C2930,Persediaan!$B$5:$Y$150,9,FALSE)*E2930)</f>
        <v/>
      </c>
    </row>
    <row r="2931" spans="1:9">
      <c r="A2931" s="27" t="str">
        <f t="shared" si="113"/>
        <v/>
      </c>
      <c r="G2931" s="36">
        <f t="shared" si="114"/>
        <v>0</v>
      </c>
      <c r="I2931" s="36" t="str">
        <f>IF(ISBLANK(C2931),"",VLOOKUP($C2931,Persediaan!$B$5:$Y$150,9,FALSE)*E2931)</f>
        <v/>
      </c>
    </row>
    <row r="2932" spans="1:9">
      <c r="A2932" s="27" t="str">
        <f t="shared" si="113"/>
        <v/>
      </c>
      <c r="G2932" s="36">
        <f t="shared" si="114"/>
        <v>0</v>
      </c>
      <c r="I2932" s="36" t="str">
        <f>IF(ISBLANK(C2932),"",VLOOKUP($C2932,Persediaan!$B$5:$Y$150,9,FALSE)*E2932)</f>
        <v/>
      </c>
    </row>
    <row r="2933" spans="1:9">
      <c r="A2933" s="27" t="str">
        <f t="shared" si="113"/>
        <v/>
      </c>
      <c r="G2933" s="36">
        <f t="shared" si="114"/>
        <v>0</v>
      </c>
      <c r="I2933" s="36" t="str">
        <f>IF(ISBLANK(C2933),"",VLOOKUP($C2933,Persediaan!$B$5:$Y$150,9,FALSE)*E2933)</f>
        <v/>
      </c>
    </row>
    <row r="2934" spans="1:9">
      <c r="A2934" s="27" t="str">
        <f t="shared" si="113"/>
        <v/>
      </c>
      <c r="G2934" s="36">
        <f t="shared" si="114"/>
        <v>0</v>
      </c>
      <c r="I2934" s="36" t="str">
        <f>IF(ISBLANK(C2934),"",VLOOKUP($C2934,Persediaan!$B$5:$Y$150,9,FALSE)*E2934)</f>
        <v/>
      </c>
    </row>
    <row r="2935" spans="1:9">
      <c r="A2935" s="27" t="str">
        <f t="shared" si="113"/>
        <v/>
      </c>
      <c r="G2935" s="36">
        <f t="shared" si="114"/>
        <v>0</v>
      </c>
      <c r="I2935" s="36" t="str">
        <f>IF(ISBLANK(C2935),"",VLOOKUP($C2935,Persediaan!$B$5:$Y$150,9,FALSE)*E2935)</f>
        <v/>
      </c>
    </row>
    <row r="2936" spans="1:9">
      <c r="A2936" s="27" t="str">
        <f t="shared" si="113"/>
        <v/>
      </c>
      <c r="G2936" s="36">
        <f t="shared" si="114"/>
        <v>0</v>
      </c>
      <c r="I2936" s="36" t="str">
        <f>IF(ISBLANK(C2936),"",VLOOKUP($C2936,Persediaan!$B$5:$Y$150,9,FALSE)*E2936)</f>
        <v/>
      </c>
    </row>
    <row r="2937" spans="1:9">
      <c r="A2937" s="27" t="str">
        <f t="shared" si="113"/>
        <v/>
      </c>
      <c r="G2937" s="36">
        <f t="shared" si="114"/>
        <v>0</v>
      </c>
      <c r="I2937" s="36" t="str">
        <f>IF(ISBLANK(C2937),"",VLOOKUP($C2937,Persediaan!$B$5:$Y$150,9,FALSE)*E2937)</f>
        <v/>
      </c>
    </row>
    <row r="2938" spans="1:9">
      <c r="A2938" s="27" t="str">
        <f t="shared" si="113"/>
        <v/>
      </c>
      <c r="G2938" s="36">
        <f t="shared" si="114"/>
        <v>0</v>
      </c>
      <c r="I2938" s="36" t="str">
        <f>IF(ISBLANK(C2938),"",VLOOKUP($C2938,Persediaan!$B$5:$Y$150,9,FALSE)*E2938)</f>
        <v/>
      </c>
    </row>
    <row r="2939" spans="1:9">
      <c r="A2939" s="27" t="str">
        <f t="shared" si="113"/>
        <v/>
      </c>
      <c r="G2939" s="36">
        <f t="shared" si="114"/>
        <v>0</v>
      </c>
      <c r="I2939" s="36" t="str">
        <f>IF(ISBLANK(C2939),"",VLOOKUP($C2939,Persediaan!$B$5:$Y$150,9,FALSE)*E2939)</f>
        <v/>
      </c>
    </row>
    <row r="2940" spans="1:9">
      <c r="A2940" s="27" t="str">
        <f t="shared" si="113"/>
        <v/>
      </c>
      <c r="G2940" s="36">
        <f t="shared" si="114"/>
        <v>0</v>
      </c>
      <c r="I2940" s="36" t="str">
        <f>IF(ISBLANK(C2940),"",VLOOKUP($C2940,Persediaan!$B$5:$Y$150,9,FALSE)*E2940)</f>
        <v/>
      </c>
    </row>
    <row r="2941" spans="1:9">
      <c r="A2941" s="27" t="str">
        <f t="shared" si="113"/>
        <v/>
      </c>
      <c r="G2941" s="36">
        <f t="shared" si="114"/>
        <v>0</v>
      </c>
      <c r="I2941" s="36" t="str">
        <f>IF(ISBLANK(C2941),"",VLOOKUP($C2941,Persediaan!$B$5:$Y$150,9,FALSE)*E2941)</f>
        <v/>
      </c>
    </row>
    <row r="2942" spans="1:9">
      <c r="A2942" s="27" t="str">
        <f t="shared" si="113"/>
        <v/>
      </c>
      <c r="G2942" s="36">
        <f t="shared" si="114"/>
        <v>0</v>
      </c>
      <c r="I2942" s="36" t="str">
        <f>IF(ISBLANK(C2942),"",VLOOKUP($C2942,Persediaan!$B$5:$Y$150,9,FALSE)*E2942)</f>
        <v/>
      </c>
    </row>
    <row r="2943" spans="1:9">
      <c r="A2943" s="27" t="str">
        <f t="shared" si="113"/>
        <v/>
      </c>
      <c r="G2943" s="36">
        <f t="shared" si="114"/>
        <v>0</v>
      </c>
      <c r="I2943" s="36" t="str">
        <f>IF(ISBLANK(C2943),"",VLOOKUP($C2943,Persediaan!$B$5:$Y$150,9,FALSE)*E2943)</f>
        <v/>
      </c>
    </row>
    <row r="2944" spans="1:9">
      <c r="A2944" s="27" t="str">
        <f t="shared" si="113"/>
        <v/>
      </c>
      <c r="G2944" s="36">
        <f t="shared" si="114"/>
        <v>0</v>
      </c>
      <c r="I2944" s="36" t="str">
        <f>IF(ISBLANK(C2944),"",VLOOKUP($C2944,Persediaan!$B$5:$Y$150,9,FALSE)*E2944)</f>
        <v/>
      </c>
    </row>
    <row r="2945" spans="1:9">
      <c r="A2945" s="27" t="str">
        <f t="shared" si="113"/>
        <v/>
      </c>
      <c r="G2945" s="36">
        <f t="shared" si="114"/>
        <v>0</v>
      </c>
      <c r="I2945" s="36" t="str">
        <f>IF(ISBLANK(C2945),"",VLOOKUP($C2945,Persediaan!$B$5:$Y$150,9,FALSE)*E2945)</f>
        <v/>
      </c>
    </row>
    <row r="2946" spans="1:9">
      <c r="A2946" s="27" t="str">
        <f t="shared" si="113"/>
        <v/>
      </c>
      <c r="G2946" s="36">
        <f t="shared" si="114"/>
        <v>0</v>
      </c>
      <c r="I2946" s="36" t="str">
        <f>IF(ISBLANK(C2946),"",VLOOKUP($C2946,Persediaan!$B$5:$Y$150,9,FALSE)*E2946)</f>
        <v/>
      </c>
    </row>
    <row r="2947" spans="1:9">
      <c r="A2947" s="27" t="str">
        <f t="shared" si="113"/>
        <v/>
      </c>
      <c r="G2947" s="36">
        <f t="shared" si="114"/>
        <v>0</v>
      </c>
      <c r="I2947" s="36" t="str">
        <f>IF(ISBLANK(C2947),"",VLOOKUP($C2947,Persediaan!$B$5:$Y$150,9,FALSE)*E2947)</f>
        <v/>
      </c>
    </row>
    <row r="2948" spans="1:9">
      <c r="A2948" s="27" t="str">
        <f t="shared" si="113"/>
        <v/>
      </c>
      <c r="G2948" s="36">
        <f t="shared" si="114"/>
        <v>0</v>
      </c>
      <c r="I2948" s="36" t="str">
        <f>IF(ISBLANK(C2948),"",VLOOKUP($C2948,Persediaan!$B$5:$Y$150,9,FALSE)*E2948)</f>
        <v/>
      </c>
    </row>
    <row r="2949" spans="1:9">
      <c r="A2949" s="27" t="str">
        <f t="shared" si="113"/>
        <v/>
      </c>
      <c r="G2949" s="36">
        <f t="shared" si="114"/>
        <v>0</v>
      </c>
      <c r="I2949" s="36" t="str">
        <f>IF(ISBLANK(C2949),"",VLOOKUP($C2949,Persediaan!$B$5:$Y$150,9,FALSE)*E2949)</f>
        <v/>
      </c>
    </row>
    <row r="2950" spans="1:9">
      <c r="A2950" s="27" t="str">
        <f t="shared" ref="A2950:A3013" si="115">IF(ISBLANK(B2950),"",A2949+1)</f>
        <v/>
      </c>
      <c r="G2950" s="36">
        <f t="shared" si="114"/>
        <v>0</v>
      </c>
      <c r="I2950" s="36" t="str">
        <f>IF(ISBLANK(C2950),"",VLOOKUP($C2950,Persediaan!$B$5:$Y$150,9,FALSE)*E2950)</f>
        <v/>
      </c>
    </row>
    <row r="2951" spans="1:9">
      <c r="A2951" s="27" t="str">
        <f t="shared" si="115"/>
        <v/>
      </c>
      <c r="G2951" s="36">
        <f t="shared" si="114"/>
        <v>0</v>
      </c>
      <c r="I2951" s="36" t="str">
        <f>IF(ISBLANK(C2951),"",VLOOKUP($C2951,Persediaan!$B$5:$Y$150,9,FALSE)*E2951)</f>
        <v/>
      </c>
    </row>
    <row r="2952" spans="1:9">
      <c r="A2952" s="27" t="str">
        <f t="shared" si="115"/>
        <v/>
      </c>
      <c r="G2952" s="36">
        <f t="shared" si="114"/>
        <v>0</v>
      </c>
      <c r="I2952" s="36" t="str">
        <f>IF(ISBLANK(C2952),"",VLOOKUP($C2952,Persediaan!$B$5:$Y$150,9,FALSE)*E2952)</f>
        <v/>
      </c>
    </row>
    <row r="2953" spans="1:9">
      <c r="A2953" s="27" t="str">
        <f t="shared" si="115"/>
        <v/>
      </c>
      <c r="G2953" s="36">
        <f t="shared" si="114"/>
        <v>0</v>
      </c>
      <c r="I2953" s="36" t="str">
        <f>IF(ISBLANK(C2953),"",VLOOKUP($C2953,Persediaan!$B$5:$Y$150,9,FALSE)*E2953)</f>
        <v/>
      </c>
    </row>
    <row r="2954" spans="1:9">
      <c r="A2954" s="27" t="str">
        <f t="shared" si="115"/>
        <v/>
      </c>
      <c r="G2954" s="36">
        <f t="shared" si="114"/>
        <v>0</v>
      </c>
      <c r="I2954" s="36" t="str">
        <f>IF(ISBLANK(C2954),"",VLOOKUP($C2954,Persediaan!$B$5:$Y$150,9,FALSE)*E2954)</f>
        <v/>
      </c>
    </row>
    <row r="2955" spans="1:9">
      <c r="A2955" s="27" t="str">
        <f t="shared" si="115"/>
        <v/>
      </c>
      <c r="G2955" s="36">
        <f t="shared" si="114"/>
        <v>0</v>
      </c>
      <c r="I2955" s="36" t="str">
        <f>IF(ISBLANK(C2955),"",VLOOKUP($C2955,Persediaan!$B$5:$Y$150,9,FALSE)*E2955)</f>
        <v/>
      </c>
    </row>
    <row r="2956" spans="1:9">
      <c r="A2956" s="27" t="str">
        <f t="shared" si="115"/>
        <v/>
      </c>
      <c r="G2956" s="36">
        <f t="shared" si="114"/>
        <v>0</v>
      </c>
      <c r="I2956" s="36" t="str">
        <f>IF(ISBLANK(C2956),"",VLOOKUP($C2956,Persediaan!$B$5:$Y$150,9,FALSE)*E2956)</f>
        <v/>
      </c>
    </row>
    <row r="2957" spans="1:9">
      <c r="A2957" s="27" t="str">
        <f t="shared" si="115"/>
        <v/>
      </c>
      <c r="G2957" s="36">
        <f t="shared" si="114"/>
        <v>0</v>
      </c>
      <c r="I2957" s="36" t="str">
        <f>IF(ISBLANK(C2957),"",VLOOKUP($C2957,Persediaan!$B$5:$Y$150,9,FALSE)*E2957)</f>
        <v/>
      </c>
    </row>
    <row r="2958" spans="1:9">
      <c r="A2958" s="27" t="str">
        <f t="shared" si="115"/>
        <v/>
      </c>
      <c r="G2958" s="36">
        <f t="shared" si="114"/>
        <v>0</v>
      </c>
      <c r="I2958" s="36" t="str">
        <f>IF(ISBLANK(C2958),"",VLOOKUP($C2958,Persediaan!$B$5:$Y$150,9,FALSE)*E2958)</f>
        <v/>
      </c>
    </row>
    <row r="2959" spans="1:9">
      <c r="A2959" s="27" t="str">
        <f t="shared" si="115"/>
        <v/>
      </c>
      <c r="G2959" s="36">
        <f t="shared" si="114"/>
        <v>0</v>
      </c>
      <c r="I2959" s="36" t="str">
        <f>IF(ISBLANK(C2959),"",VLOOKUP($C2959,Persediaan!$B$5:$Y$150,9,FALSE)*E2959)</f>
        <v/>
      </c>
    </row>
    <row r="2960" spans="1:9">
      <c r="A2960" s="27" t="str">
        <f t="shared" si="115"/>
        <v/>
      </c>
      <c r="G2960" s="36">
        <f t="shared" si="114"/>
        <v>0</v>
      </c>
      <c r="I2960" s="36" t="str">
        <f>IF(ISBLANK(C2960),"",VLOOKUP($C2960,Persediaan!$B$5:$Y$150,9,FALSE)*E2960)</f>
        <v/>
      </c>
    </row>
    <row r="2961" spans="1:9">
      <c r="A2961" s="27" t="str">
        <f t="shared" si="115"/>
        <v/>
      </c>
      <c r="G2961" s="36">
        <f t="shared" si="114"/>
        <v>0</v>
      </c>
      <c r="I2961" s="36" t="str">
        <f>IF(ISBLANK(C2961),"",VLOOKUP($C2961,Persediaan!$B$5:$Y$150,9,FALSE)*E2961)</f>
        <v/>
      </c>
    </row>
    <row r="2962" spans="1:9">
      <c r="A2962" s="27" t="str">
        <f t="shared" si="115"/>
        <v/>
      </c>
      <c r="G2962" s="36">
        <f t="shared" si="114"/>
        <v>0</v>
      </c>
      <c r="I2962" s="36" t="str">
        <f>IF(ISBLANK(C2962),"",VLOOKUP($C2962,Persediaan!$B$5:$Y$150,9,FALSE)*E2962)</f>
        <v/>
      </c>
    </row>
    <row r="2963" spans="1:9">
      <c r="A2963" s="27" t="str">
        <f t="shared" si="115"/>
        <v/>
      </c>
      <c r="G2963" s="36">
        <f t="shared" si="114"/>
        <v>0</v>
      </c>
      <c r="I2963" s="36" t="str">
        <f>IF(ISBLANK(C2963),"",VLOOKUP($C2963,Persediaan!$B$5:$Y$150,9,FALSE)*E2963)</f>
        <v/>
      </c>
    </row>
    <row r="2964" spans="1:9">
      <c r="A2964" s="27" t="str">
        <f t="shared" si="115"/>
        <v/>
      </c>
      <c r="G2964" s="36">
        <f t="shared" si="114"/>
        <v>0</v>
      </c>
      <c r="I2964" s="36" t="str">
        <f>IF(ISBLANK(C2964),"",VLOOKUP($C2964,Persediaan!$B$5:$Y$150,9,FALSE)*E2964)</f>
        <v/>
      </c>
    </row>
    <row r="2965" spans="1:9">
      <c r="A2965" s="27" t="str">
        <f t="shared" si="115"/>
        <v/>
      </c>
      <c r="G2965" s="36">
        <f t="shared" si="114"/>
        <v>0</v>
      </c>
      <c r="I2965" s="36" t="str">
        <f>IF(ISBLANK(C2965),"",VLOOKUP($C2965,Persediaan!$B$5:$Y$150,9,FALSE)*E2965)</f>
        <v/>
      </c>
    </row>
    <row r="2966" spans="1:9">
      <c r="A2966" s="27" t="str">
        <f t="shared" si="115"/>
        <v/>
      </c>
      <c r="G2966" s="36">
        <f t="shared" si="114"/>
        <v>0</v>
      </c>
      <c r="I2966" s="36" t="str">
        <f>IF(ISBLANK(C2966),"",VLOOKUP($C2966,Persediaan!$B$5:$Y$150,9,FALSE)*E2966)</f>
        <v/>
      </c>
    </row>
    <row r="2967" spans="1:9">
      <c r="A2967" s="27" t="str">
        <f t="shared" si="115"/>
        <v/>
      </c>
      <c r="G2967" s="36">
        <f t="shared" si="114"/>
        <v>0</v>
      </c>
      <c r="I2967" s="36" t="str">
        <f>IF(ISBLANK(C2967),"",VLOOKUP($C2967,Persediaan!$B$5:$Y$150,9,FALSE)*E2967)</f>
        <v/>
      </c>
    </row>
    <row r="2968" spans="1:9">
      <c r="A2968" s="27" t="str">
        <f t="shared" si="115"/>
        <v/>
      </c>
      <c r="G2968" s="36">
        <f t="shared" si="114"/>
        <v>0</v>
      </c>
      <c r="I2968" s="36" t="str">
        <f>IF(ISBLANK(C2968),"",VLOOKUP($C2968,Persediaan!$B$5:$Y$150,9,FALSE)*E2968)</f>
        <v/>
      </c>
    </row>
    <row r="2969" spans="1:9">
      <c r="A2969" s="27" t="str">
        <f t="shared" si="115"/>
        <v/>
      </c>
      <c r="G2969" s="36">
        <f t="shared" si="114"/>
        <v>0</v>
      </c>
      <c r="I2969" s="36" t="str">
        <f>IF(ISBLANK(C2969),"",VLOOKUP($C2969,Persediaan!$B$5:$Y$150,9,FALSE)*E2969)</f>
        <v/>
      </c>
    </row>
    <row r="2970" spans="1:9">
      <c r="A2970" s="27" t="str">
        <f t="shared" si="115"/>
        <v/>
      </c>
      <c r="G2970" s="36">
        <f t="shared" si="114"/>
        <v>0</v>
      </c>
      <c r="I2970" s="36" t="str">
        <f>IF(ISBLANK(C2970),"",VLOOKUP($C2970,Persediaan!$B$5:$Y$150,9,FALSE)*E2970)</f>
        <v/>
      </c>
    </row>
    <row r="2971" spans="1:9">
      <c r="A2971" s="27" t="str">
        <f t="shared" si="115"/>
        <v/>
      </c>
      <c r="G2971" s="36">
        <f t="shared" si="114"/>
        <v>0</v>
      </c>
      <c r="I2971" s="36" t="str">
        <f>IF(ISBLANK(C2971),"",VLOOKUP($C2971,Persediaan!$B$5:$Y$150,9,FALSE)*E2971)</f>
        <v/>
      </c>
    </row>
    <row r="2972" spans="1:9">
      <c r="A2972" s="27" t="str">
        <f t="shared" si="115"/>
        <v/>
      </c>
      <c r="G2972" s="36">
        <f t="shared" si="114"/>
        <v>0</v>
      </c>
      <c r="I2972" s="36" t="str">
        <f>IF(ISBLANK(C2972),"",VLOOKUP($C2972,Persediaan!$B$5:$Y$150,9,FALSE)*E2972)</f>
        <v/>
      </c>
    </row>
    <row r="2973" spans="1:9">
      <c r="A2973" s="27" t="str">
        <f t="shared" si="115"/>
        <v/>
      </c>
      <c r="G2973" s="36">
        <f t="shared" si="114"/>
        <v>0</v>
      </c>
      <c r="I2973" s="36" t="str">
        <f>IF(ISBLANK(C2973),"",VLOOKUP($C2973,Persediaan!$B$5:$Y$150,9,FALSE)*E2973)</f>
        <v/>
      </c>
    </row>
    <row r="2974" spans="1:9">
      <c r="A2974" s="27" t="str">
        <f t="shared" si="115"/>
        <v/>
      </c>
      <c r="G2974" s="36">
        <f t="shared" si="114"/>
        <v>0</v>
      </c>
      <c r="I2974" s="36" t="str">
        <f>IF(ISBLANK(C2974),"",VLOOKUP($C2974,Persediaan!$B$5:$Y$150,9,FALSE)*E2974)</f>
        <v/>
      </c>
    </row>
    <row r="2975" spans="1:9">
      <c r="A2975" s="27" t="str">
        <f t="shared" si="115"/>
        <v/>
      </c>
      <c r="G2975" s="36">
        <f t="shared" si="114"/>
        <v>0</v>
      </c>
      <c r="I2975" s="36" t="str">
        <f>IF(ISBLANK(C2975),"",VLOOKUP($C2975,Persediaan!$B$5:$Y$150,9,FALSE)*E2975)</f>
        <v/>
      </c>
    </row>
    <row r="2976" spans="1:9">
      <c r="A2976" s="27" t="str">
        <f t="shared" si="115"/>
        <v/>
      </c>
      <c r="G2976" s="36">
        <f t="shared" ref="G2976:G3039" si="116">E2976*F2976</f>
        <v>0</v>
      </c>
      <c r="I2976" s="36" t="str">
        <f>IF(ISBLANK(C2976),"",VLOOKUP($C2976,Persediaan!$B$5:$Y$150,9,FALSE)*E2976)</f>
        <v/>
      </c>
    </row>
    <row r="2977" spans="1:9">
      <c r="A2977" s="27" t="str">
        <f t="shared" si="115"/>
        <v/>
      </c>
      <c r="G2977" s="36">
        <f t="shared" si="116"/>
        <v>0</v>
      </c>
      <c r="I2977" s="36" t="str">
        <f>IF(ISBLANK(C2977),"",VLOOKUP($C2977,Persediaan!$B$5:$Y$150,9,FALSE)*E2977)</f>
        <v/>
      </c>
    </row>
    <row r="2978" spans="1:9">
      <c r="A2978" s="27" t="str">
        <f t="shared" si="115"/>
        <v/>
      </c>
      <c r="G2978" s="36">
        <f t="shared" si="116"/>
        <v>0</v>
      </c>
      <c r="I2978" s="36" t="str">
        <f>IF(ISBLANK(C2978),"",VLOOKUP($C2978,Persediaan!$B$5:$Y$150,9,FALSE)*E2978)</f>
        <v/>
      </c>
    </row>
    <row r="2979" spans="1:9">
      <c r="A2979" s="27" t="str">
        <f t="shared" si="115"/>
        <v/>
      </c>
      <c r="G2979" s="36">
        <f t="shared" si="116"/>
        <v>0</v>
      </c>
      <c r="I2979" s="36" t="str">
        <f>IF(ISBLANK(C2979),"",VLOOKUP($C2979,Persediaan!$B$5:$Y$150,9,FALSE)*E2979)</f>
        <v/>
      </c>
    </row>
    <row r="2980" spans="1:9">
      <c r="A2980" s="27" t="str">
        <f t="shared" si="115"/>
        <v/>
      </c>
      <c r="G2980" s="36">
        <f t="shared" si="116"/>
        <v>0</v>
      </c>
      <c r="I2980" s="36" t="str">
        <f>IF(ISBLANK(C2980),"",VLOOKUP($C2980,Persediaan!$B$5:$Y$150,9,FALSE)*E2980)</f>
        <v/>
      </c>
    </row>
    <row r="2981" spans="1:9">
      <c r="A2981" s="27" t="str">
        <f t="shared" si="115"/>
        <v/>
      </c>
      <c r="G2981" s="36">
        <f t="shared" si="116"/>
        <v>0</v>
      </c>
      <c r="I2981" s="36" t="str">
        <f>IF(ISBLANK(C2981),"",VLOOKUP($C2981,Persediaan!$B$5:$Y$150,9,FALSE)*E2981)</f>
        <v/>
      </c>
    </row>
    <row r="2982" spans="1:9">
      <c r="A2982" s="27" t="str">
        <f t="shared" si="115"/>
        <v/>
      </c>
      <c r="G2982" s="36">
        <f t="shared" si="116"/>
        <v>0</v>
      </c>
      <c r="I2982" s="36" t="str">
        <f>IF(ISBLANK(C2982),"",VLOOKUP($C2982,Persediaan!$B$5:$Y$150,9,FALSE)*E2982)</f>
        <v/>
      </c>
    </row>
    <row r="2983" spans="1:9">
      <c r="A2983" s="27" t="str">
        <f t="shared" si="115"/>
        <v/>
      </c>
      <c r="G2983" s="36">
        <f t="shared" si="116"/>
        <v>0</v>
      </c>
      <c r="I2983" s="36" t="str">
        <f>IF(ISBLANK(C2983),"",VLOOKUP($C2983,Persediaan!$B$5:$Y$150,9,FALSE)*E2983)</f>
        <v/>
      </c>
    </row>
    <row r="2984" spans="1:9">
      <c r="A2984" s="27" t="str">
        <f t="shared" si="115"/>
        <v/>
      </c>
      <c r="G2984" s="36">
        <f t="shared" si="116"/>
        <v>0</v>
      </c>
      <c r="I2984" s="36" t="str">
        <f>IF(ISBLANK(C2984),"",VLOOKUP($C2984,Persediaan!$B$5:$Y$150,9,FALSE)*E2984)</f>
        <v/>
      </c>
    </row>
    <row r="2985" spans="1:9">
      <c r="A2985" s="27" t="str">
        <f t="shared" si="115"/>
        <v/>
      </c>
      <c r="G2985" s="36">
        <f t="shared" si="116"/>
        <v>0</v>
      </c>
      <c r="I2985" s="36" t="str">
        <f>IF(ISBLANK(C2985),"",VLOOKUP($C2985,Persediaan!$B$5:$Y$150,9,FALSE)*E2985)</f>
        <v/>
      </c>
    </row>
    <row r="2986" spans="1:9">
      <c r="A2986" s="27" t="str">
        <f t="shared" si="115"/>
        <v/>
      </c>
      <c r="G2986" s="36">
        <f t="shared" si="116"/>
        <v>0</v>
      </c>
      <c r="I2986" s="36" t="str">
        <f>IF(ISBLANK(C2986),"",VLOOKUP($C2986,Persediaan!$B$5:$Y$150,9,FALSE)*E2986)</f>
        <v/>
      </c>
    </row>
    <row r="2987" spans="1:9">
      <c r="A2987" s="27" t="str">
        <f t="shared" si="115"/>
        <v/>
      </c>
      <c r="G2987" s="36">
        <f t="shared" si="116"/>
        <v>0</v>
      </c>
      <c r="I2987" s="36" t="str">
        <f>IF(ISBLANK(C2987),"",VLOOKUP($C2987,Persediaan!$B$5:$Y$150,9,FALSE)*E2987)</f>
        <v/>
      </c>
    </row>
    <row r="2988" spans="1:9">
      <c r="A2988" s="27" t="str">
        <f t="shared" si="115"/>
        <v/>
      </c>
      <c r="G2988" s="36">
        <f t="shared" si="116"/>
        <v>0</v>
      </c>
      <c r="I2988" s="36" t="str">
        <f>IF(ISBLANK(C2988),"",VLOOKUP($C2988,Persediaan!$B$5:$Y$150,9,FALSE)*E2988)</f>
        <v/>
      </c>
    </row>
    <row r="2989" spans="1:9">
      <c r="A2989" s="27" t="str">
        <f t="shared" si="115"/>
        <v/>
      </c>
      <c r="G2989" s="36">
        <f t="shared" si="116"/>
        <v>0</v>
      </c>
      <c r="I2989" s="36" t="str">
        <f>IF(ISBLANK(C2989),"",VLOOKUP($C2989,Persediaan!$B$5:$Y$150,9,FALSE)*E2989)</f>
        <v/>
      </c>
    </row>
    <row r="2990" spans="1:9">
      <c r="A2990" s="27" t="str">
        <f t="shared" si="115"/>
        <v/>
      </c>
      <c r="G2990" s="36">
        <f t="shared" si="116"/>
        <v>0</v>
      </c>
      <c r="I2990" s="36" t="str">
        <f>IF(ISBLANK(C2990),"",VLOOKUP($C2990,Persediaan!$B$5:$Y$150,9,FALSE)*E2990)</f>
        <v/>
      </c>
    </row>
    <row r="2991" spans="1:9">
      <c r="A2991" s="27" t="str">
        <f t="shared" si="115"/>
        <v/>
      </c>
      <c r="G2991" s="36">
        <f t="shared" si="116"/>
        <v>0</v>
      </c>
      <c r="I2991" s="36" t="str">
        <f>IF(ISBLANK(C2991),"",VLOOKUP($C2991,Persediaan!$B$5:$Y$150,9,FALSE)*E2991)</f>
        <v/>
      </c>
    </row>
    <row r="2992" spans="1:9">
      <c r="A2992" s="27" t="str">
        <f t="shared" si="115"/>
        <v/>
      </c>
      <c r="G2992" s="36">
        <f t="shared" si="116"/>
        <v>0</v>
      </c>
      <c r="I2992" s="36" t="str">
        <f>IF(ISBLANK(C2992),"",VLOOKUP($C2992,Persediaan!$B$5:$Y$150,9,FALSE)*E2992)</f>
        <v/>
      </c>
    </row>
    <row r="2993" spans="1:9">
      <c r="A2993" s="27" t="str">
        <f t="shared" si="115"/>
        <v/>
      </c>
      <c r="G2993" s="36">
        <f t="shared" si="116"/>
        <v>0</v>
      </c>
      <c r="I2993" s="36" t="str">
        <f>IF(ISBLANK(C2993),"",VLOOKUP($C2993,Persediaan!$B$5:$Y$150,9,FALSE)*E2993)</f>
        <v/>
      </c>
    </row>
    <row r="2994" spans="1:9">
      <c r="A2994" s="27" t="str">
        <f t="shared" si="115"/>
        <v/>
      </c>
      <c r="G2994" s="36">
        <f t="shared" si="116"/>
        <v>0</v>
      </c>
      <c r="I2994" s="36" t="str">
        <f>IF(ISBLANK(C2994),"",VLOOKUP($C2994,Persediaan!$B$5:$Y$150,9,FALSE)*E2994)</f>
        <v/>
      </c>
    </row>
    <row r="2995" spans="1:9">
      <c r="A2995" s="27" t="str">
        <f t="shared" si="115"/>
        <v/>
      </c>
      <c r="G2995" s="36">
        <f t="shared" si="116"/>
        <v>0</v>
      </c>
      <c r="I2995" s="36" t="str">
        <f>IF(ISBLANK(C2995),"",VLOOKUP($C2995,Persediaan!$B$5:$Y$150,9,FALSE)*E2995)</f>
        <v/>
      </c>
    </row>
    <row r="2996" spans="1:9">
      <c r="A2996" s="27" t="str">
        <f t="shared" si="115"/>
        <v/>
      </c>
      <c r="G2996" s="36">
        <f t="shared" si="116"/>
        <v>0</v>
      </c>
      <c r="I2996" s="36" t="str">
        <f>IF(ISBLANK(C2996),"",VLOOKUP($C2996,Persediaan!$B$5:$Y$150,9,FALSE)*E2996)</f>
        <v/>
      </c>
    </row>
    <row r="2997" spans="1:9">
      <c r="A2997" s="27" t="str">
        <f t="shared" si="115"/>
        <v/>
      </c>
      <c r="G2997" s="36">
        <f t="shared" si="116"/>
        <v>0</v>
      </c>
      <c r="I2997" s="36" t="str">
        <f>IF(ISBLANK(C2997),"",VLOOKUP($C2997,Persediaan!$B$5:$Y$150,9,FALSE)*E2997)</f>
        <v/>
      </c>
    </row>
    <row r="2998" spans="1:9">
      <c r="A2998" s="27" t="str">
        <f t="shared" si="115"/>
        <v/>
      </c>
      <c r="G2998" s="36">
        <f t="shared" si="116"/>
        <v>0</v>
      </c>
      <c r="I2998" s="36" t="str">
        <f>IF(ISBLANK(C2998),"",VLOOKUP($C2998,Persediaan!$B$5:$Y$150,9,FALSE)*E2998)</f>
        <v/>
      </c>
    </row>
    <row r="2999" spans="1:9">
      <c r="A2999" s="27" t="str">
        <f t="shared" si="115"/>
        <v/>
      </c>
      <c r="G2999" s="36">
        <f t="shared" si="116"/>
        <v>0</v>
      </c>
      <c r="I2999" s="36" t="str">
        <f>IF(ISBLANK(C2999),"",VLOOKUP($C2999,Persediaan!$B$5:$Y$150,9,FALSE)*E2999)</f>
        <v/>
      </c>
    </row>
    <row r="3000" spans="1:9">
      <c r="A3000" s="27" t="str">
        <f t="shared" si="115"/>
        <v/>
      </c>
      <c r="G3000" s="36">
        <f t="shared" si="116"/>
        <v>0</v>
      </c>
      <c r="I3000" s="36" t="str">
        <f>IF(ISBLANK(C3000),"",VLOOKUP($C3000,Persediaan!$B$5:$Y$150,9,FALSE)*E3000)</f>
        <v/>
      </c>
    </row>
    <row r="3001" spans="1:9">
      <c r="A3001" s="27" t="str">
        <f t="shared" si="115"/>
        <v/>
      </c>
      <c r="G3001" s="36">
        <f t="shared" si="116"/>
        <v>0</v>
      </c>
      <c r="I3001" s="36" t="str">
        <f>IF(ISBLANK(C3001),"",VLOOKUP($C3001,Persediaan!$B$5:$Y$150,9,FALSE)*E3001)</f>
        <v/>
      </c>
    </row>
    <row r="3002" spans="1:9">
      <c r="A3002" s="27" t="str">
        <f t="shared" si="115"/>
        <v/>
      </c>
      <c r="G3002" s="36">
        <f t="shared" si="116"/>
        <v>0</v>
      </c>
      <c r="I3002" s="36" t="str">
        <f>IF(ISBLANK(C3002),"",VLOOKUP($C3002,Persediaan!$B$5:$Y$150,9,FALSE)*E3002)</f>
        <v/>
      </c>
    </row>
    <row r="3003" spans="1:9">
      <c r="A3003" s="27" t="str">
        <f t="shared" si="115"/>
        <v/>
      </c>
      <c r="G3003" s="36">
        <f t="shared" si="116"/>
        <v>0</v>
      </c>
      <c r="I3003" s="36" t="str">
        <f>IF(ISBLANK(C3003),"",VLOOKUP($C3003,Persediaan!$B$5:$Y$150,9,FALSE)*E3003)</f>
        <v/>
      </c>
    </row>
    <row r="3004" spans="1:9">
      <c r="A3004" s="27" t="str">
        <f t="shared" si="115"/>
        <v/>
      </c>
      <c r="G3004" s="36">
        <f t="shared" si="116"/>
        <v>0</v>
      </c>
      <c r="I3004" s="36" t="str">
        <f>IF(ISBLANK(C3004),"",VLOOKUP($C3004,Persediaan!$B$5:$Y$150,9,FALSE)*E3004)</f>
        <v/>
      </c>
    </row>
    <row r="3005" spans="1:9">
      <c r="A3005" s="27" t="str">
        <f t="shared" si="115"/>
        <v/>
      </c>
      <c r="G3005" s="36">
        <f t="shared" si="116"/>
        <v>0</v>
      </c>
      <c r="I3005" s="36" t="str">
        <f>IF(ISBLANK(C3005),"",VLOOKUP($C3005,Persediaan!$B$5:$Y$150,9,FALSE)*E3005)</f>
        <v/>
      </c>
    </row>
    <row r="3006" spans="1:9">
      <c r="A3006" s="27" t="str">
        <f t="shared" si="115"/>
        <v/>
      </c>
      <c r="G3006" s="36">
        <f t="shared" si="116"/>
        <v>0</v>
      </c>
      <c r="I3006" s="36" t="str">
        <f>IF(ISBLANK(C3006),"",VLOOKUP($C3006,Persediaan!$B$5:$Y$150,9,FALSE)*E3006)</f>
        <v/>
      </c>
    </row>
    <row r="3007" spans="1:9">
      <c r="A3007" s="27" t="str">
        <f t="shared" si="115"/>
        <v/>
      </c>
      <c r="G3007" s="36">
        <f t="shared" si="116"/>
        <v>0</v>
      </c>
      <c r="I3007" s="36" t="str">
        <f>IF(ISBLANK(C3007),"",VLOOKUP($C3007,Persediaan!$B$5:$Y$150,9,FALSE)*E3007)</f>
        <v/>
      </c>
    </row>
    <row r="3008" spans="1:9">
      <c r="A3008" s="27" t="str">
        <f t="shared" si="115"/>
        <v/>
      </c>
      <c r="G3008" s="36">
        <f t="shared" si="116"/>
        <v>0</v>
      </c>
      <c r="I3008" s="36" t="str">
        <f>IF(ISBLANK(C3008),"",VLOOKUP($C3008,Persediaan!$B$5:$Y$150,9,FALSE)*E3008)</f>
        <v/>
      </c>
    </row>
    <row r="3009" spans="1:9">
      <c r="A3009" s="27" t="str">
        <f t="shared" si="115"/>
        <v/>
      </c>
      <c r="G3009" s="36">
        <f t="shared" si="116"/>
        <v>0</v>
      </c>
      <c r="I3009" s="36" t="str">
        <f>IF(ISBLANK(C3009),"",VLOOKUP($C3009,Persediaan!$B$5:$Y$150,9,FALSE)*E3009)</f>
        <v/>
      </c>
    </row>
    <row r="3010" spans="1:9">
      <c r="A3010" s="27" t="str">
        <f t="shared" si="115"/>
        <v/>
      </c>
      <c r="G3010" s="36">
        <f t="shared" si="116"/>
        <v>0</v>
      </c>
      <c r="I3010" s="36" t="str">
        <f>IF(ISBLANK(C3010),"",VLOOKUP($C3010,Persediaan!$B$5:$Y$150,9,FALSE)*E3010)</f>
        <v/>
      </c>
    </row>
    <row r="3011" spans="1:9">
      <c r="A3011" s="27" t="str">
        <f t="shared" si="115"/>
        <v/>
      </c>
      <c r="G3011" s="36">
        <f t="shared" si="116"/>
        <v>0</v>
      </c>
      <c r="I3011" s="36" t="str">
        <f>IF(ISBLANK(C3011),"",VLOOKUP($C3011,Persediaan!$B$5:$Y$150,9,FALSE)*E3011)</f>
        <v/>
      </c>
    </row>
    <row r="3012" spans="1:9">
      <c r="A3012" s="27" t="str">
        <f t="shared" si="115"/>
        <v/>
      </c>
      <c r="G3012" s="36">
        <f t="shared" si="116"/>
        <v>0</v>
      </c>
      <c r="I3012" s="36" t="str">
        <f>IF(ISBLANK(C3012),"",VLOOKUP($C3012,Persediaan!$B$5:$Y$150,9,FALSE)*E3012)</f>
        <v/>
      </c>
    </row>
    <row r="3013" spans="1:9">
      <c r="A3013" s="27" t="str">
        <f t="shared" si="115"/>
        <v/>
      </c>
      <c r="G3013" s="36">
        <f t="shared" si="116"/>
        <v>0</v>
      </c>
      <c r="I3013" s="36" t="str">
        <f>IF(ISBLANK(C3013),"",VLOOKUP($C3013,Persediaan!$B$5:$Y$150,9,FALSE)*E3013)</f>
        <v/>
      </c>
    </row>
    <row r="3014" spans="1:9">
      <c r="A3014" s="27" t="str">
        <f t="shared" ref="A3014:A3077" si="117">IF(ISBLANK(B3014),"",A3013+1)</f>
        <v/>
      </c>
      <c r="G3014" s="36">
        <f t="shared" si="116"/>
        <v>0</v>
      </c>
      <c r="I3014" s="36" t="str">
        <f>IF(ISBLANK(C3014),"",VLOOKUP($C3014,Persediaan!$B$5:$Y$150,9,FALSE)*E3014)</f>
        <v/>
      </c>
    </row>
    <row r="3015" spans="1:9">
      <c r="A3015" s="27" t="str">
        <f t="shared" si="117"/>
        <v/>
      </c>
      <c r="G3015" s="36">
        <f t="shared" si="116"/>
        <v>0</v>
      </c>
      <c r="I3015" s="36" t="str">
        <f>IF(ISBLANK(C3015),"",VLOOKUP($C3015,Persediaan!$B$5:$Y$150,9,FALSE)*E3015)</f>
        <v/>
      </c>
    </row>
    <row r="3016" spans="1:9">
      <c r="A3016" s="27" t="str">
        <f t="shared" si="117"/>
        <v/>
      </c>
      <c r="G3016" s="36">
        <f t="shared" si="116"/>
        <v>0</v>
      </c>
      <c r="I3016" s="36" t="str">
        <f>IF(ISBLANK(C3016),"",VLOOKUP($C3016,Persediaan!$B$5:$Y$150,9,FALSE)*E3016)</f>
        <v/>
      </c>
    </row>
    <row r="3017" spans="1:9">
      <c r="A3017" s="27" t="str">
        <f t="shared" si="117"/>
        <v/>
      </c>
      <c r="G3017" s="36">
        <f t="shared" si="116"/>
        <v>0</v>
      </c>
      <c r="I3017" s="36" t="str">
        <f>IF(ISBLANK(C3017),"",VLOOKUP($C3017,Persediaan!$B$5:$Y$150,9,FALSE)*E3017)</f>
        <v/>
      </c>
    </row>
    <row r="3018" spans="1:9">
      <c r="A3018" s="27" t="str">
        <f t="shared" si="117"/>
        <v/>
      </c>
      <c r="G3018" s="36">
        <f t="shared" si="116"/>
        <v>0</v>
      </c>
      <c r="I3018" s="36" t="str">
        <f>IF(ISBLANK(C3018),"",VLOOKUP($C3018,Persediaan!$B$5:$Y$150,9,FALSE)*E3018)</f>
        <v/>
      </c>
    </row>
    <row r="3019" spans="1:9">
      <c r="A3019" s="27" t="str">
        <f t="shared" si="117"/>
        <v/>
      </c>
      <c r="G3019" s="36">
        <f t="shared" si="116"/>
        <v>0</v>
      </c>
      <c r="I3019" s="36" t="str">
        <f>IF(ISBLANK(C3019),"",VLOOKUP($C3019,Persediaan!$B$5:$Y$150,9,FALSE)*E3019)</f>
        <v/>
      </c>
    </row>
    <row r="3020" spans="1:9">
      <c r="A3020" s="27" t="str">
        <f t="shared" si="117"/>
        <v/>
      </c>
      <c r="G3020" s="36">
        <f t="shared" si="116"/>
        <v>0</v>
      </c>
      <c r="I3020" s="36" t="str">
        <f>IF(ISBLANK(C3020),"",VLOOKUP($C3020,Persediaan!$B$5:$Y$150,9,FALSE)*E3020)</f>
        <v/>
      </c>
    </row>
    <row r="3021" spans="1:9">
      <c r="A3021" s="27" t="str">
        <f t="shared" si="117"/>
        <v/>
      </c>
      <c r="G3021" s="36">
        <f t="shared" si="116"/>
        <v>0</v>
      </c>
      <c r="I3021" s="36" t="str">
        <f>IF(ISBLANK(C3021),"",VLOOKUP($C3021,Persediaan!$B$5:$Y$150,9,FALSE)*E3021)</f>
        <v/>
      </c>
    </row>
    <row r="3022" spans="1:9">
      <c r="A3022" s="27" t="str">
        <f t="shared" si="117"/>
        <v/>
      </c>
      <c r="G3022" s="36">
        <f t="shared" si="116"/>
        <v>0</v>
      </c>
      <c r="I3022" s="36" t="str">
        <f>IF(ISBLANK(C3022),"",VLOOKUP($C3022,Persediaan!$B$5:$Y$150,9,FALSE)*E3022)</f>
        <v/>
      </c>
    </row>
    <row r="3023" spans="1:9">
      <c r="A3023" s="27" t="str">
        <f t="shared" si="117"/>
        <v/>
      </c>
      <c r="G3023" s="36">
        <f t="shared" si="116"/>
        <v>0</v>
      </c>
      <c r="I3023" s="36" t="str">
        <f>IF(ISBLANK(C3023),"",VLOOKUP($C3023,Persediaan!$B$5:$Y$150,9,FALSE)*E3023)</f>
        <v/>
      </c>
    </row>
    <row r="3024" spans="1:9">
      <c r="A3024" s="27" t="str">
        <f t="shared" si="117"/>
        <v/>
      </c>
      <c r="G3024" s="36">
        <f t="shared" si="116"/>
        <v>0</v>
      </c>
      <c r="I3024" s="36" t="str">
        <f>IF(ISBLANK(C3024),"",VLOOKUP($C3024,Persediaan!$B$5:$Y$150,9,FALSE)*E3024)</f>
        <v/>
      </c>
    </row>
    <row r="3025" spans="1:9">
      <c r="A3025" s="27" t="str">
        <f t="shared" si="117"/>
        <v/>
      </c>
      <c r="G3025" s="36">
        <f t="shared" si="116"/>
        <v>0</v>
      </c>
      <c r="I3025" s="36" t="str">
        <f>IF(ISBLANK(C3025),"",VLOOKUP($C3025,Persediaan!$B$5:$Y$150,9,FALSE)*E3025)</f>
        <v/>
      </c>
    </row>
    <row r="3026" spans="1:9">
      <c r="A3026" s="27" t="str">
        <f t="shared" si="117"/>
        <v/>
      </c>
      <c r="G3026" s="36">
        <f t="shared" si="116"/>
        <v>0</v>
      </c>
      <c r="I3026" s="36" t="str">
        <f>IF(ISBLANK(C3026),"",VLOOKUP($C3026,Persediaan!$B$5:$Y$150,9,FALSE)*E3026)</f>
        <v/>
      </c>
    </row>
    <row r="3027" spans="1:9">
      <c r="A3027" s="27" t="str">
        <f t="shared" si="117"/>
        <v/>
      </c>
      <c r="G3027" s="36">
        <f t="shared" si="116"/>
        <v>0</v>
      </c>
      <c r="I3027" s="36" t="str">
        <f>IF(ISBLANK(C3027),"",VLOOKUP($C3027,Persediaan!$B$5:$Y$150,9,FALSE)*E3027)</f>
        <v/>
      </c>
    </row>
    <row r="3028" spans="1:9">
      <c r="A3028" s="27" t="str">
        <f t="shared" si="117"/>
        <v/>
      </c>
      <c r="G3028" s="36">
        <f t="shared" si="116"/>
        <v>0</v>
      </c>
      <c r="I3028" s="36" t="str">
        <f>IF(ISBLANK(C3028),"",VLOOKUP($C3028,Persediaan!$B$5:$Y$150,9,FALSE)*E3028)</f>
        <v/>
      </c>
    </row>
    <row r="3029" spans="1:9">
      <c r="A3029" s="27" t="str">
        <f t="shared" si="117"/>
        <v/>
      </c>
      <c r="G3029" s="36">
        <f t="shared" si="116"/>
        <v>0</v>
      </c>
      <c r="I3029" s="36" t="str">
        <f>IF(ISBLANK(C3029),"",VLOOKUP($C3029,Persediaan!$B$5:$Y$150,9,FALSE)*E3029)</f>
        <v/>
      </c>
    </row>
    <row r="3030" spans="1:9">
      <c r="A3030" s="27" t="str">
        <f t="shared" si="117"/>
        <v/>
      </c>
      <c r="G3030" s="36">
        <f t="shared" si="116"/>
        <v>0</v>
      </c>
      <c r="I3030" s="36" t="str">
        <f>IF(ISBLANK(C3030),"",VLOOKUP($C3030,Persediaan!$B$5:$Y$150,9,FALSE)*E3030)</f>
        <v/>
      </c>
    </row>
    <row r="3031" spans="1:9">
      <c r="A3031" s="27" t="str">
        <f t="shared" si="117"/>
        <v/>
      </c>
      <c r="G3031" s="36">
        <f t="shared" si="116"/>
        <v>0</v>
      </c>
      <c r="I3031" s="36" t="str">
        <f>IF(ISBLANK(C3031),"",VLOOKUP($C3031,Persediaan!$B$5:$Y$150,9,FALSE)*E3031)</f>
        <v/>
      </c>
    </row>
    <row r="3032" spans="1:9">
      <c r="A3032" s="27" t="str">
        <f t="shared" si="117"/>
        <v/>
      </c>
      <c r="G3032" s="36">
        <f t="shared" si="116"/>
        <v>0</v>
      </c>
      <c r="I3032" s="36" t="str">
        <f>IF(ISBLANK(C3032),"",VLOOKUP($C3032,Persediaan!$B$5:$Y$150,9,FALSE)*E3032)</f>
        <v/>
      </c>
    </row>
    <row r="3033" spans="1:9">
      <c r="A3033" s="27" t="str">
        <f t="shared" si="117"/>
        <v/>
      </c>
      <c r="G3033" s="36">
        <f t="shared" si="116"/>
        <v>0</v>
      </c>
      <c r="I3033" s="36" t="str">
        <f>IF(ISBLANK(C3033),"",VLOOKUP($C3033,Persediaan!$B$5:$Y$150,9,FALSE)*E3033)</f>
        <v/>
      </c>
    </row>
    <row r="3034" spans="1:9">
      <c r="A3034" s="27" t="str">
        <f t="shared" si="117"/>
        <v/>
      </c>
      <c r="G3034" s="36">
        <f t="shared" si="116"/>
        <v>0</v>
      </c>
      <c r="I3034" s="36" t="str">
        <f>IF(ISBLANK(C3034),"",VLOOKUP($C3034,Persediaan!$B$5:$Y$150,9,FALSE)*E3034)</f>
        <v/>
      </c>
    </row>
    <row r="3035" spans="1:9">
      <c r="A3035" s="27" t="str">
        <f t="shared" si="117"/>
        <v/>
      </c>
      <c r="G3035" s="36">
        <f t="shared" si="116"/>
        <v>0</v>
      </c>
      <c r="I3035" s="36" t="str">
        <f>IF(ISBLANK(C3035),"",VLOOKUP($C3035,Persediaan!$B$5:$Y$150,9,FALSE)*E3035)</f>
        <v/>
      </c>
    </row>
    <row r="3036" spans="1:9">
      <c r="A3036" s="27" t="str">
        <f t="shared" si="117"/>
        <v/>
      </c>
      <c r="G3036" s="36">
        <f t="shared" si="116"/>
        <v>0</v>
      </c>
      <c r="I3036" s="36" t="str">
        <f>IF(ISBLANK(C3036),"",VLOOKUP($C3036,Persediaan!$B$5:$Y$150,9,FALSE)*E3036)</f>
        <v/>
      </c>
    </row>
    <row r="3037" spans="1:9">
      <c r="A3037" s="27" t="str">
        <f t="shared" si="117"/>
        <v/>
      </c>
      <c r="G3037" s="36">
        <f t="shared" si="116"/>
        <v>0</v>
      </c>
      <c r="I3037" s="36" t="str">
        <f>IF(ISBLANK(C3037),"",VLOOKUP($C3037,Persediaan!$B$5:$Y$150,9,FALSE)*E3037)</f>
        <v/>
      </c>
    </row>
    <row r="3038" spans="1:9">
      <c r="A3038" s="27" t="str">
        <f t="shared" si="117"/>
        <v/>
      </c>
      <c r="G3038" s="36">
        <f t="shared" si="116"/>
        <v>0</v>
      </c>
      <c r="I3038" s="36" t="str">
        <f>IF(ISBLANK(C3038),"",VLOOKUP($C3038,Persediaan!$B$5:$Y$150,9,FALSE)*E3038)</f>
        <v/>
      </c>
    </row>
    <row r="3039" spans="1:9">
      <c r="A3039" s="27" t="str">
        <f t="shared" si="117"/>
        <v/>
      </c>
      <c r="G3039" s="36">
        <f t="shared" si="116"/>
        <v>0</v>
      </c>
      <c r="I3039" s="36" t="str">
        <f>IF(ISBLANK(C3039),"",VLOOKUP($C3039,Persediaan!$B$5:$Y$150,9,FALSE)*E3039)</f>
        <v/>
      </c>
    </row>
    <row r="3040" spans="1:9">
      <c r="A3040" s="27" t="str">
        <f t="shared" si="117"/>
        <v/>
      </c>
      <c r="G3040" s="36">
        <f t="shared" ref="G3040:G3103" si="118">E3040*F3040</f>
        <v>0</v>
      </c>
      <c r="I3040" s="36" t="str">
        <f>IF(ISBLANK(C3040),"",VLOOKUP($C3040,Persediaan!$B$5:$Y$150,9,FALSE)*E3040)</f>
        <v/>
      </c>
    </row>
    <row r="3041" spans="1:9">
      <c r="A3041" s="27" t="str">
        <f t="shared" si="117"/>
        <v/>
      </c>
      <c r="G3041" s="36">
        <f t="shared" si="118"/>
        <v>0</v>
      </c>
      <c r="I3041" s="36" t="str">
        <f>IF(ISBLANK(C3041),"",VLOOKUP($C3041,Persediaan!$B$5:$Y$150,9,FALSE)*E3041)</f>
        <v/>
      </c>
    </row>
    <row r="3042" spans="1:9">
      <c r="A3042" s="27" t="str">
        <f t="shared" si="117"/>
        <v/>
      </c>
      <c r="G3042" s="36">
        <f t="shared" si="118"/>
        <v>0</v>
      </c>
      <c r="I3042" s="36" t="str">
        <f>IF(ISBLANK(C3042),"",VLOOKUP($C3042,Persediaan!$B$5:$Y$150,9,FALSE)*E3042)</f>
        <v/>
      </c>
    </row>
    <row r="3043" spans="1:9">
      <c r="A3043" s="27" t="str">
        <f t="shared" si="117"/>
        <v/>
      </c>
      <c r="G3043" s="36">
        <f t="shared" si="118"/>
        <v>0</v>
      </c>
      <c r="I3043" s="36" t="str">
        <f>IF(ISBLANK(C3043),"",VLOOKUP($C3043,Persediaan!$B$5:$Y$150,9,FALSE)*E3043)</f>
        <v/>
      </c>
    </row>
    <row r="3044" spans="1:9">
      <c r="A3044" s="27" t="str">
        <f t="shared" si="117"/>
        <v/>
      </c>
      <c r="G3044" s="36">
        <f t="shared" si="118"/>
        <v>0</v>
      </c>
      <c r="I3044" s="36" t="str">
        <f>IF(ISBLANK(C3044),"",VLOOKUP($C3044,Persediaan!$B$5:$Y$150,9,FALSE)*E3044)</f>
        <v/>
      </c>
    </row>
    <row r="3045" spans="1:9">
      <c r="A3045" s="27" t="str">
        <f t="shared" si="117"/>
        <v/>
      </c>
      <c r="G3045" s="36">
        <f t="shared" si="118"/>
        <v>0</v>
      </c>
      <c r="I3045" s="36" t="str">
        <f>IF(ISBLANK(C3045),"",VLOOKUP($C3045,Persediaan!$B$5:$Y$150,9,FALSE)*E3045)</f>
        <v/>
      </c>
    </row>
    <row r="3046" spans="1:9">
      <c r="A3046" s="27" t="str">
        <f t="shared" si="117"/>
        <v/>
      </c>
      <c r="G3046" s="36">
        <f t="shared" si="118"/>
        <v>0</v>
      </c>
      <c r="I3046" s="36" t="str">
        <f>IF(ISBLANK(C3046),"",VLOOKUP($C3046,Persediaan!$B$5:$Y$150,9,FALSE)*E3046)</f>
        <v/>
      </c>
    </row>
    <row r="3047" spans="1:9">
      <c r="A3047" s="27" t="str">
        <f t="shared" si="117"/>
        <v/>
      </c>
      <c r="G3047" s="36">
        <f t="shared" si="118"/>
        <v>0</v>
      </c>
      <c r="I3047" s="36" t="str">
        <f>IF(ISBLANK(C3047),"",VLOOKUP($C3047,Persediaan!$B$5:$Y$150,9,FALSE)*E3047)</f>
        <v/>
      </c>
    </row>
    <row r="3048" spans="1:9">
      <c r="A3048" s="27" t="str">
        <f t="shared" si="117"/>
        <v/>
      </c>
      <c r="G3048" s="36">
        <f t="shared" si="118"/>
        <v>0</v>
      </c>
      <c r="I3048" s="36" t="str">
        <f>IF(ISBLANK(C3048),"",VLOOKUP($C3048,Persediaan!$B$5:$Y$150,9,FALSE)*E3048)</f>
        <v/>
      </c>
    </row>
    <row r="3049" spans="1:9">
      <c r="A3049" s="27" t="str">
        <f t="shared" si="117"/>
        <v/>
      </c>
      <c r="G3049" s="36">
        <f t="shared" si="118"/>
        <v>0</v>
      </c>
      <c r="I3049" s="36" t="str">
        <f>IF(ISBLANK(C3049),"",VLOOKUP($C3049,Persediaan!$B$5:$Y$150,9,FALSE)*E3049)</f>
        <v/>
      </c>
    </row>
    <row r="3050" spans="1:9">
      <c r="A3050" s="27" t="str">
        <f t="shared" si="117"/>
        <v/>
      </c>
      <c r="G3050" s="36">
        <f t="shared" si="118"/>
        <v>0</v>
      </c>
      <c r="I3050" s="36" t="str">
        <f>IF(ISBLANK(C3050),"",VLOOKUP($C3050,Persediaan!$B$5:$Y$150,9,FALSE)*E3050)</f>
        <v/>
      </c>
    </row>
    <row r="3051" spans="1:9">
      <c r="A3051" s="27" t="str">
        <f t="shared" si="117"/>
        <v/>
      </c>
      <c r="G3051" s="36">
        <f t="shared" si="118"/>
        <v>0</v>
      </c>
      <c r="I3051" s="36" t="str">
        <f>IF(ISBLANK(C3051),"",VLOOKUP($C3051,Persediaan!$B$5:$Y$150,9,FALSE)*E3051)</f>
        <v/>
      </c>
    </row>
    <row r="3052" spans="1:9">
      <c r="A3052" s="27" t="str">
        <f t="shared" si="117"/>
        <v/>
      </c>
      <c r="G3052" s="36">
        <f t="shared" si="118"/>
        <v>0</v>
      </c>
      <c r="I3052" s="36" t="str">
        <f>IF(ISBLANK(C3052),"",VLOOKUP($C3052,Persediaan!$B$5:$Y$150,9,FALSE)*E3052)</f>
        <v/>
      </c>
    </row>
    <row r="3053" spans="1:9">
      <c r="A3053" s="27" t="str">
        <f t="shared" si="117"/>
        <v/>
      </c>
      <c r="G3053" s="36">
        <f t="shared" si="118"/>
        <v>0</v>
      </c>
      <c r="I3053" s="36" t="str">
        <f>IF(ISBLANK(C3053),"",VLOOKUP($C3053,Persediaan!$B$5:$Y$150,9,FALSE)*E3053)</f>
        <v/>
      </c>
    </row>
    <row r="3054" spans="1:9">
      <c r="A3054" s="27" t="str">
        <f t="shared" si="117"/>
        <v/>
      </c>
      <c r="G3054" s="36">
        <f t="shared" si="118"/>
        <v>0</v>
      </c>
      <c r="I3054" s="36" t="str">
        <f>IF(ISBLANK(C3054),"",VLOOKUP($C3054,Persediaan!$B$5:$Y$150,9,FALSE)*E3054)</f>
        <v/>
      </c>
    </row>
    <row r="3055" spans="1:9">
      <c r="A3055" s="27" t="str">
        <f t="shared" si="117"/>
        <v/>
      </c>
      <c r="G3055" s="36">
        <f t="shared" si="118"/>
        <v>0</v>
      </c>
      <c r="I3055" s="36" t="str">
        <f>IF(ISBLANK(C3055),"",VLOOKUP($C3055,Persediaan!$B$5:$Y$150,9,FALSE)*E3055)</f>
        <v/>
      </c>
    </row>
    <row r="3056" spans="1:9">
      <c r="A3056" s="27" t="str">
        <f t="shared" si="117"/>
        <v/>
      </c>
      <c r="G3056" s="36">
        <f t="shared" si="118"/>
        <v>0</v>
      </c>
      <c r="I3056" s="36" t="str">
        <f>IF(ISBLANK(C3056),"",VLOOKUP($C3056,Persediaan!$B$5:$Y$150,9,FALSE)*E3056)</f>
        <v/>
      </c>
    </row>
    <row r="3057" spans="1:9">
      <c r="A3057" s="27" t="str">
        <f t="shared" si="117"/>
        <v/>
      </c>
      <c r="G3057" s="36">
        <f t="shared" si="118"/>
        <v>0</v>
      </c>
      <c r="I3057" s="36" t="str">
        <f>IF(ISBLANK(C3057),"",VLOOKUP($C3057,Persediaan!$B$5:$Y$150,9,FALSE)*E3057)</f>
        <v/>
      </c>
    </row>
    <row r="3058" spans="1:9">
      <c r="A3058" s="27" t="str">
        <f t="shared" si="117"/>
        <v/>
      </c>
      <c r="G3058" s="36">
        <f t="shared" si="118"/>
        <v>0</v>
      </c>
      <c r="I3058" s="36" t="str">
        <f>IF(ISBLANK(C3058),"",VLOOKUP($C3058,Persediaan!$B$5:$Y$150,9,FALSE)*E3058)</f>
        <v/>
      </c>
    </row>
    <row r="3059" spans="1:9">
      <c r="A3059" s="27" t="str">
        <f t="shared" si="117"/>
        <v/>
      </c>
      <c r="G3059" s="36">
        <f t="shared" si="118"/>
        <v>0</v>
      </c>
      <c r="I3059" s="36" t="str">
        <f>IF(ISBLANK(C3059),"",VLOOKUP($C3059,Persediaan!$B$5:$Y$150,9,FALSE)*E3059)</f>
        <v/>
      </c>
    </row>
    <row r="3060" spans="1:9">
      <c r="A3060" s="27" t="str">
        <f t="shared" si="117"/>
        <v/>
      </c>
      <c r="G3060" s="36">
        <f t="shared" si="118"/>
        <v>0</v>
      </c>
      <c r="I3060" s="36" t="str">
        <f>IF(ISBLANK(C3060),"",VLOOKUP($C3060,Persediaan!$B$5:$Y$150,9,FALSE)*E3060)</f>
        <v/>
      </c>
    </row>
    <row r="3061" spans="1:9">
      <c r="A3061" s="27" t="str">
        <f t="shared" si="117"/>
        <v/>
      </c>
      <c r="G3061" s="36">
        <f t="shared" si="118"/>
        <v>0</v>
      </c>
      <c r="I3061" s="36" t="str">
        <f>IF(ISBLANK(C3061),"",VLOOKUP($C3061,Persediaan!$B$5:$Y$150,9,FALSE)*E3061)</f>
        <v/>
      </c>
    </row>
    <row r="3062" spans="1:9">
      <c r="A3062" s="27" t="str">
        <f t="shared" si="117"/>
        <v/>
      </c>
      <c r="G3062" s="36">
        <f t="shared" si="118"/>
        <v>0</v>
      </c>
      <c r="I3062" s="36" t="str">
        <f>IF(ISBLANK(C3062),"",VLOOKUP($C3062,Persediaan!$B$5:$Y$150,9,FALSE)*E3062)</f>
        <v/>
      </c>
    </row>
    <row r="3063" spans="1:9">
      <c r="A3063" s="27" t="str">
        <f t="shared" si="117"/>
        <v/>
      </c>
      <c r="G3063" s="36">
        <f t="shared" si="118"/>
        <v>0</v>
      </c>
      <c r="I3063" s="36" t="str">
        <f>IF(ISBLANK(C3063),"",VLOOKUP($C3063,Persediaan!$B$5:$Y$150,9,FALSE)*E3063)</f>
        <v/>
      </c>
    </row>
    <row r="3064" spans="1:9">
      <c r="A3064" s="27" t="str">
        <f t="shared" si="117"/>
        <v/>
      </c>
      <c r="G3064" s="36">
        <f t="shared" si="118"/>
        <v>0</v>
      </c>
      <c r="I3064" s="36" t="str">
        <f>IF(ISBLANK(C3064),"",VLOOKUP($C3064,Persediaan!$B$5:$Y$150,9,FALSE)*E3064)</f>
        <v/>
      </c>
    </row>
    <row r="3065" spans="1:9">
      <c r="A3065" s="27" t="str">
        <f t="shared" si="117"/>
        <v/>
      </c>
      <c r="G3065" s="36">
        <f t="shared" si="118"/>
        <v>0</v>
      </c>
      <c r="I3065" s="36" t="str">
        <f>IF(ISBLANK(C3065),"",VLOOKUP($C3065,Persediaan!$B$5:$Y$150,9,FALSE)*E3065)</f>
        <v/>
      </c>
    </row>
    <row r="3066" spans="1:9">
      <c r="A3066" s="27" t="str">
        <f t="shared" si="117"/>
        <v/>
      </c>
      <c r="G3066" s="36">
        <f t="shared" si="118"/>
        <v>0</v>
      </c>
      <c r="I3066" s="36" t="str">
        <f>IF(ISBLANK(C3066),"",VLOOKUP($C3066,Persediaan!$B$5:$Y$150,9,FALSE)*E3066)</f>
        <v/>
      </c>
    </row>
    <row r="3067" spans="1:9">
      <c r="A3067" s="27" t="str">
        <f t="shared" si="117"/>
        <v/>
      </c>
      <c r="G3067" s="36">
        <f t="shared" si="118"/>
        <v>0</v>
      </c>
      <c r="I3067" s="36" t="str">
        <f>IF(ISBLANK(C3067),"",VLOOKUP($C3067,Persediaan!$B$5:$Y$150,9,FALSE)*E3067)</f>
        <v/>
      </c>
    </row>
    <row r="3068" spans="1:9">
      <c r="A3068" s="27" t="str">
        <f t="shared" si="117"/>
        <v/>
      </c>
      <c r="G3068" s="36">
        <f t="shared" si="118"/>
        <v>0</v>
      </c>
      <c r="I3068" s="36" t="str">
        <f>IF(ISBLANK(C3068),"",VLOOKUP($C3068,Persediaan!$B$5:$Y$150,9,FALSE)*E3068)</f>
        <v/>
      </c>
    </row>
    <row r="3069" spans="1:9">
      <c r="A3069" s="27" t="str">
        <f t="shared" si="117"/>
        <v/>
      </c>
      <c r="G3069" s="36">
        <f t="shared" si="118"/>
        <v>0</v>
      </c>
      <c r="I3069" s="36" t="str">
        <f>IF(ISBLANK(C3069),"",VLOOKUP($C3069,Persediaan!$B$5:$Y$150,9,FALSE)*E3069)</f>
        <v/>
      </c>
    </row>
    <row r="3070" spans="1:9">
      <c r="A3070" s="27" t="str">
        <f t="shared" si="117"/>
        <v/>
      </c>
      <c r="G3070" s="36">
        <f t="shared" si="118"/>
        <v>0</v>
      </c>
      <c r="I3070" s="36" t="str">
        <f>IF(ISBLANK(C3070),"",VLOOKUP($C3070,Persediaan!$B$5:$Y$150,9,FALSE)*E3070)</f>
        <v/>
      </c>
    </row>
    <row r="3071" spans="1:9">
      <c r="A3071" s="27" t="str">
        <f t="shared" si="117"/>
        <v/>
      </c>
      <c r="G3071" s="36">
        <f t="shared" si="118"/>
        <v>0</v>
      </c>
      <c r="I3071" s="36" t="str">
        <f>IF(ISBLANK(C3071),"",VLOOKUP($C3071,Persediaan!$B$5:$Y$150,9,FALSE)*E3071)</f>
        <v/>
      </c>
    </row>
    <row r="3072" spans="1:9">
      <c r="A3072" s="27" t="str">
        <f t="shared" si="117"/>
        <v/>
      </c>
      <c r="G3072" s="36">
        <f t="shared" si="118"/>
        <v>0</v>
      </c>
      <c r="I3072" s="36" t="str">
        <f>IF(ISBLANK(C3072),"",VLOOKUP($C3072,Persediaan!$B$5:$Y$150,9,FALSE)*E3072)</f>
        <v/>
      </c>
    </row>
    <row r="3073" spans="1:9">
      <c r="A3073" s="27" t="str">
        <f t="shared" si="117"/>
        <v/>
      </c>
      <c r="G3073" s="36">
        <f t="shared" si="118"/>
        <v>0</v>
      </c>
      <c r="I3073" s="36" t="str">
        <f>IF(ISBLANK(C3073),"",VLOOKUP($C3073,Persediaan!$B$5:$Y$150,9,FALSE)*E3073)</f>
        <v/>
      </c>
    </row>
    <row r="3074" spans="1:9">
      <c r="A3074" s="27" t="str">
        <f t="shared" si="117"/>
        <v/>
      </c>
      <c r="G3074" s="36">
        <f t="shared" si="118"/>
        <v>0</v>
      </c>
      <c r="I3074" s="36" t="str">
        <f>IF(ISBLANK(C3074),"",VLOOKUP($C3074,Persediaan!$B$5:$Y$150,9,FALSE)*E3074)</f>
        <v/>
      </c>
    </row>
    <row r="3075" spans="1:9">
      <c r="A3075" s="27" t="str">
        <f t="shared" si="117"/>
        <v/>
      </c>
      <c r="G3075" s="36">
        <f t="shared" si="118"/>
        <v>0</v>
      </c>
      <c r="I3075" s="36" t="str">
        <f>IF(ISBLANK(C3075),"",VLOOKUP($C3075,Persediaan!$B$5:$Y$150,9,FALSE)*E3075)</f>
        <v/>
      </c>
    </row>
    <row r="3076" spans="1:9">
      <c r="A3076" s="27" t="str">
        <f t="shared" si="117"/>
        <v/>
      </c>
      <c r="G3076" s="36">
        <f t="shared" si="118"/>
        <v>0</v>
      </c>
      <c r="I3076" s="36" t="str">
        <f>IF(ISBLANK(C3076),"",VLOOKUP($C3076,Persediaan!$B$5:$Y$150,9,FALSE)*E3076)</f>
        <v/>
      </c>
    </row>
    <row r="3077" spans="1:9">
      <c r="A3077" s="27" t="str">
        <f t="shared" si="117"/>
        <v/>
      </c>
      <c r="G3077" s="36">
        <f t="shared" si="118"/>
        <v>0</v>
      </c>
      <c r="I3077" s="36" t="str">
        <f>IF(ISBLANK(C3077),"",VLOOKUP($C3077,Persediaan!$B$5:$Y$150,9,FALSE)*E3077)</f>
        <v/>
      </c>
    </row>
    <row r="3078" spans="1:9">
      <c r="A3078" s="27" t="str">
        <f t="shared" ref="A3078:A3141" si="119">IF(ISBLANK(B3078),"",A3077+1)</f>
        <v/>
      </c>
      <c r="G3078" s="36">
        <f t="shared" si="118"/>
        <v>0</v>
      </c>
      <c r="I3078" s="36" t="str">
        <f>IF(ISBLANK(C3078),"",VLOOKUP($C3078,Persediaan!$B$5:$Y$150,9,FALSE)*E3078)</f>
        <v/>
      </c>
    </row>
    <row r="3079" spans="1:9">
      <c r="A3079" s="27" t="str">
        <f t="shared" si="119"/>
        <v/>
      </c>
      <c r="G3079" s="36">
        <f t="shared" si="118"/>
        <v>0</v>
      </c>
      <c r="I3079" s="36" t="str">
        <f>IF(ISBLANK(C3079),"",VLOOKUP($C3079,Persediaan!$B$5:$Y$150,9,FALSE)*E3079)</f>
        <v/>
      </c>
    </row>
    <row r="3080" spans="1:9">
      <c r="A3080" s="27" t="str">
        <f t="shared" si="119"/>
        <v/>
      </c>
      <c r="G3080" s="36">
        <f t="shared" si="118"/>
        <v>0</v>
      </c>
      <c r="I3080" s="36" t="str">
        <f>IF(ISBLANK(C3080),"",VLOOKUP($C3080,Persediaan!$B$5:$Y$150,9,FALSE)*E3080)</f>
        <v/>
      </c>
    </row>
    <row r="3081" spans="1:9">
      <c r="A3081" s="27" t="str">
        <f t="shared" si="119"/>
        <v/>
      </c>
      <c r="G3081" s="36">
        <f t="shared" si="118"/>
        <v>0</v>
      </c>
      <c r="I3081" s="36" t="str">
        <f>IF(ISBLANK(C3081),"",VLOOKUP($C3081,Persediaan!$B$5:$Y$150,9,FALSE)*E3081)</f>
        <v/>
      </c>
    </row>
    <row r="3082" spans="1:9">
      <c r="A3082" s="27" t="str">
        <f t="shared" si="119"/>
        <v/>
      </c>
      <c r="G3082" s="36">
        <f t="shared" si="118"/>
        <v>0</v>
      </c>
      <c r="I3082" s="36" t="str">
        <f>IF(ISBLANK(C3082),"",VLOOKUP($C3082,Persediaan!$B$5:$Y$150,9,FALSE)*E3082)</f>
        <v/>
      </c>
    </row>
    <row r="3083" spans="1:9">
      <c r="A3083" s="27" t="str">
        <f t="shared" si="119"/>
        <v/>
      </c>
      <c r="G3083" s="36">
        <f t="shared" si="118"/>
        <v>0</v>
      </c>
      <c r="I3083" s="36" t="str">
        <f>IF(ISBLANK(C3083),"",VLOOKUP($C3083,Persediaan!$B$5:$Y$150,9,FALSE)*E3083)</f>
        <v/>
      </c>
    </row>
    <row r="3084" spans="1:9">
      <c r="A3084" s="27" t="str">
        <f t="shared" si="119"/>
        <v/>
      </c>
      <c r="G3084" s="36">
        <f t="shared" si="118"/>
        <v>0</v>
      </c>
      <c r="I3084" s="36" t="str">
        <f>IF(ISBLANK(C3084),"",VLOOKUP($C3084,Persediaan!$B$5:$Y$150,9,FALSE)*E3084)</f>
        <v/>
      </c>
    </row>
    <row r="3085" spans="1:9">
      <c r="A3085" s="27" t="str">
        <f t="shared" si="119"/>
        <v/>
      </c>
      <c r="G3085" s="36">
        <f t="shared" si="118"/>
        <v>0</v>
      </c>
      <c r="I3085" s="36" t="str">
        <f>IF(ISBLANK(C3085),"",VLOOKUP($C3085,Persediaan!$B$5:$Y$150,9,FALSE)*E3085)</f>
        <v/>
      </c>
    </row>
    <row r="3086" spans="1:9">
      <c r="A3086" s="27" t="str">
        <f t="shared" si="119"/>
        <v/>
      </c>
      <c r="G3086" s="36">
        <f t="shared" si="118"/>
        <v>0</v>
      </c>
      <c r="I3086" s="36" t="str">
        <f>IF(ISBLANK(C3086),"",VLOOKUP($C3086,Persediaan!$B$5:$Y$150,9,FALSE)*E3086)</f>
        <v/>
      </c>
    </row>
    <row r="3087" spans="1:9">
      <c r="A3087" s="27" t="str">
        <f t="shared" si="119"/>
        <v/>
      </c>
      <c r="G3087" s="36">
        <f t="shared" si="118"/>
        <v>0</v>
      </c>
      <c r="I3087" s="36" t="str">
        <f>IF(ISBLANK(C3087),"",VLOOKUP($C3087,Persediaan!$B$5:$Y$150,9,FALSE)*E3087)</f>
        <v/>
      </c>
    </row>
    <row r="3088" spans="1:9">
      <c r="A3088" s="27" t="str">
        <f t="shared" si="119"/>
        <v/>
      </c>
      <c r="G3088" s="36">
        <f t="shared" si="118"/>
        <v>0</v>
      </c>
      <c r="I3088" s="36" t="str">
        <f>IF(ISBLANK(C3088),"",VLOOKUP($C3088,Persediaan!$B$5:$Y$150,9,FALSE)*E3088)</f>
        <v/>
      </c>
    </row>
    <row r="3089" spans="1:9">
      <c r="A3089" s="27" t="str">
        <f t="shared" si="119"/>
        <v/>
      </c>
      <c r="G3089" s="36">
        <f t="shared" si="118"/>
        <v>0</v>
      </c>
      <c r="I3089" s="36" t="str">
        <f>IF(ISBLANK(C3089),"",VLOOKUP($C3089,Persediaan!$B$5:$Y$150,9,FALSE)*E3089)</f>
        <v/>
      </c>
    </row>
    <row r="3090" spans="1:9">
      <c r="A3090" s="27" t="str">
        <f t="shared" si="119"/>
        <v/>
      </c>
      <c r="G3090" s="36">
        <f t="shared" si="118"/>
        <v>0</v>
      </c>
      <c r="I3090" s="36" t="str">
        <f>IF(ISBLANK(C3090),"",VLOOKUP($C3090,Persediaan!$B$5:$Y$150,9,FALSE)*E3090)</f>
        <v/>
      </c>
    </row>
    <row r="3091" spans="1:9">
      <c r="A3091" s="27" t="str">
        <f t="shared" si="119"/>
        <v/>
      </c>
      <c r="G3091" s="36">
        <f t="shared" si="118"/>
        <v>0</v>
      </c>
      <c r="I3091" s="36" t="str">
        <f>IF(ISBLANK(C3091),"",VLOOKUP($C3091,Persediaan!$B$5:$Y$150,9,FALSE)*E3091)</f>
        <v/>
      </c>
    </row>
    <row r="3092" spans="1:9">
      <c r="A3092" s="27" t="str">
        <f t="shared" si="119"/>
        <v/>
      </c>
      <c r="G3092" s="36">
        <f t="shared" si="118"/>
        <v>0</v>
      </c>
      <c r="I3092" s="36" t="str">
        <f>IF(ISBLANK(C3092),"",VLOOKUP($C3092,Persediaan!$B$5:$Y$150,9,FALSE)*E3092)</f>
        <v/>
      </c>
    </row>
    <row r="3093" spans="1:9">
      <c r="A3093" s="27" t="str">
        <f t="shared" si="119"/>
        <v/>
      </c>
      <c r="G3093" s="36">
        <f t="shared" si="118"/>
        <v>0</v>
      </c>
      <c r="I3093" s="36" t="str">
        <f>IF(ISBLANK(C3093),"",VLOOKUP($C3093,Persediaan!$B$5:$Y$150,9,FALSE)*E3093)</f>
        <v/>
      </c>
    </row>
    <row r="3094" spans="1:9">
      <c r="A3094" s="27" t="str">
        <f t="shared" si="119"/>
        <v/>
      </c>
      <c r="G3094" s="36">
        <f t="shared" si="118"/>
        <v>0</v>
      </c>
      <c r="I3094" s="36" t="str">
        <f>IF(ISBLANK(C3094),"",VLOOKUP($C3094,Persediaan!$B$5:$Y$150,9,FALSE)*E3094)</f>
        <v/>
      </c>
    </row>
    <row r="3095" spans="1:9">
      <c r="A3095" s="27" t="str">
        <f t="shared" si="119"/>
        <v/>
      </c>
      <c r="G3095" s="36">
        <f t="shared" si="118"/>
        <v>0</v>
      </c>
      <c r="I3095" s="36" t="str">
        <f>IF(ISBLANK(C3095),"",VLOOKUP($C3095,Persediaan!$B$5:$Y$150,9,FALSE)*E3095)</f>
        <v/>
      </c>
    </row>
    <row r="3096" spans="1:9">
      <c r="A3096" s="27" t="str">
        <f t="shared" si="119"/>
        <v/>
      </c>
      <c r="G3096" s="36">
        <f t="shared" si="118"/>
        <v>0</v>
      </c>
      <c r="I3096" s="36" t="str">
        <f>IF(ISBLANK(C3096),"",VLOOKUP($C3096,Persediaan!$B$5:$Y$150,9,FALSE)*E3096)</f>
        <v/>
      </c>
    </row>
    <row r="3097" spans="1:9">
      <c r="A3097" s="27" t="str">
        <f t="shared" si="119"/>
        <v/>
      </c>
      <c r="G3097" s="36">
        <f t="shared" si="118"/>
        <v>0</v>
      </c>
      <c r="I3097" s="36" t="str">
        <f>IF(ISBLANK(C3097),"",VLOOKUP($C3097,Persediaan!$B$5:$Y$150,9,FALSE)*E3097)</f>
        <v/>
      </c>
    </row>
    <row r="3098" spans="1:9">
      <c r="A3098" s="27" t="str">
        <f t="shared" si="119"/>
        <v/>
      </c>
      <c r="G3098" s="36">
        <f t="shared" si="118"/>
        <v>0</v>
      </c>
      <c r="I3098" s="36" t="str">
        <f>IF(ISBLANK(C3098),"",VLOOKUP($C3098,Persediaan!$B$5:$Y$150,9,FALSE)*E3098)</f>
        <v/>
      </c>
    </row>
    <row r="3099" spans="1:9">
      <c r="A3099" s="27" t="str">
        <f t="shared" si="119"/>
        <v/>
      </c>
      <c r="G3099" s="36">
        <f t="shared" si="118"/>
        <v>0</v>
      </c>
      <c r="I3099" s="36" t="str">
        <f>IF(ISBLANK(C3099),"",VLOOKUP($C3099,Persediaan!$B$5:$Y$150,9,FALSE)*E3099)</f>
        <v/>
      </c>
    </row>
    <row r="3100" spans="1:9">
      <c r="A3100" s="27" t="str">
        <f t="shared" si="119"/>
        <v/>
      </c>
      <c r="G3100" s="36">
        <f t="shared" si="118"/>
        <v>0</v>
      </c>
      <c r="I3100" s="36" t="str">
        <f>IF(ISBLANK(C3100),"",VLOOKUP($C3100,Persediaan!$B$5:$Y$150,9,FALSE)*E3100)</f>
        <v/>
      </c>
    </row>
    <row r="3101" spans="1:9">
      <c r="A3101" s="27" t="str">
        <f t="shared" si="119"/>
        <v/>
      </c>
      <c r="G3101" s="36">
        <f t="shared" si="118"/>
        <v>0</v>
      </c>
      <c r="I3101" s="36" t="str">
        <f>IF(ISBLANK(C3101),"",VLOOKUP($C3101,Persediaan!$B$5:$Y$150,9,FALSE)*E3101)</f>
        <v/>
      </c>
    </row>
    <row r="3102" spans="1:9">
      <c r="A3102" s="27" t="str">
        <f t="shared" si="119"/>
        <v/>
      </c>
      <c r="G3102" s="36">
        <f t="shared" si="118"/>
        <v>0</v>
      </c>
      <c r="I3102" s="36" t="str">
        <f>IF(ISBLANK(C3102),"",VLOOKUP($C3102,Persediaan!$B$5:$Y$150,9,FALSE)*E3102)</f>
        <v/>
      </c>
    </row>
    <row r="3103" spans="1:9">
      <c r="A3103" s="27" t="str">
        <f t="shared" si="119"/>
        <v/>
      </c>
      <c r="G3103" s="36">
        <f t="shared" si="118"/>
        <v>0</v>
      </c>
      <c r="I3103" s="36" t="str">
        <f>IF(ISBLANK(C3103),"",VLOOKUP($C3103,Persediaan!$B$5:$Y$150,9,FALSE)*E3103)</f>
        <v/>
      </c>
    </row>
    <row r="3104" spans="1:9">
      <c r="A3104" s="27" t="str">
        <f t="shared" si="119"/>
        <v/>
      </c>
      <c r="G3104" s="36">
        <f t="shared" ref="G3104:G3167" si="120">E3104*F3104</f>
        <v>0</v>
      </c>
      <c r="I3104" s="36" t="str">
        <f>IF(ISBLANK(C3104),"",VLOOKUP($C3104,Persediaan!$B$5:$Y$150,9,FALSE)*E3104)</f>
        <v/>
      </c>
    </row>
    <row r="3105" spans="1:9">
      <c r="A3105" s="27" t="str">
        <f t="shared" si="119"/>
        <v/>
      </c>
      <c r="G3105" s="36">
        <f t="shared" si="120"/>
        <v>0</v>
      </c>
      <c r="I3105" s="36" t="str">
        <f>IF(ISBLANK(C3105),"",VLOOKUP($C3105,Persediaan!$B$5:$Y$150,9,FALSE)*E3105)</f>
        <v/>
      </c>
    </row>
    <row r="3106" spans="1:9">
      <c r="A3106" s="27" t="str">
        <f t="shared" si="119"/>
        <v/>
      </c>
      <c r="G3106" s="36">
        <f t="shared" si="120"/>
        <v>0</v>
      </c>
      <c r="I3106" s="36" t="str">
        <f>IF(ISBLANK(C3106),"",VLOOKUP($C3106,Persediaan!$B$5:$Y$150,9,FALSE)*E3106)</f>
        <v/>
      </c>
    </row>
    <row r="3107" spans="1:9">
      <c r="A3107" s="27" t="str">
        <f t="shared" si="119"/>
        <v/>
      </c>
      <c r="G3107" s="36">
        <f t="shared" si="120"/>
        <v>0</v>
      </c>
      <c r="I3107" s="36" t="str">
        <f>IF(ISBLANK(C3107),"",VLOOKUP($C3107,Persediaan!$B$5:$Y$150,9,FALSE)*E3107)</f>
        <v/>
      </c>
    </row>
    <row r="3108" spans="1:9">
      <c r="A3108" s="27" t="str">
        <f t="shared" si="119"/>
        <v/>
      </c>
      <c r="G3108" s="36">
        <f t="shared" si="120"/>
        <v>0</v>
      </c>
      <c r="I3108" s="36" t="str">
        <f>IF(ISBLANK(C3108),"",VLOOKUP($C3108,Persediaan!$B$5:$Y$150,9,FALSE)*E3108)</f>
        <v/>
      </c>
    </row>
    <row r="3109" spans="1:9">
      <c r="A3109" s="27" t="str">
        <f t="shared" si="119"/>
        <v/>
      </c>
      <c r="G3109" s="36">
        <f t="shared" si="120"/>
        <v>0</v>
      </c>
      <c r="I3109" s="36" t="str">
        <f>IF(ISBLANK(C3109),"",VLOOKUP($C3109,Persediaan!$B$5:$Y$150,9,FALSE)*E3109)</f>
        <v/>
      </c>
    </row>
    <row r="3110" spans="1:9">
      <c r="A3110" s="27" t="str">
        <f t="shared" si="119"/>
        <v/>
      </c>
      <c r="G3110" s="36">
        <f t="shared" si="120"/>
        <v>0</v>
      </c>
      <c r="I3110" s="36" t="str">
        <f>IF(ISBLANK(C3110),"",VLOOKUP($C3110,Persediaan!$B$5:$Y$150,9,FALSE)*E3110)</f>
        <v/>
      </c>
    </row>
    <row r="3111" spans="1:9">
      <c r="A3111" s="27" t="str">
        <f t="shared" si="119"/>
        <v/>
      </c>
      <c r="G3111" s="36">
        <f t="shared" si="120"/>
        <v>0</v>
      </c>
      <c r="I3111" s="36" t="str">
        <f>IF(ISBLANK(C3111),"",VLOOKUP($C3111,Persediaan!$B$5:$Y$150,9,FALSE)*E3111)</f>
        <v/>
      </c>
    </row>
    <row r="3112" spans="1:9">
      <c r="A3112" s="27" t="str">
        <f t="shared" si="119"/>
        <v/>
      </c>
      <c r="G3112" s="36">
        <f t="shared" si="120"/>
        <v>0</v>
      </c>
      <c r="I3112" s="36" t="str">
        <f>IF(ISBLANK(C3112),"",VLOOKUP($C3112,Persediaan!$B$5:$Y$150,9,FALSE)*E3112)</f>
        <v/>
      </c>
    </row>
    <row r="3113" spans="1:9">
      <c r="A3113" s="27" t="str">
        <f t="shared" si="119"/>
        <v/>
      </c>
      <c r="G3113" s="36">
        <f t="shared" si="120"/>
        <v>0</v>
      </c>
      <c r="I3113" s="36" t="str">
        <f>IF(ISBLANK(C3113),"",VLOOKUP($C3113,Persediaan!$B$5:$Y$150,9,FALSE)*E3113)</f>
        <v/>
      </c>
    </row>
    <row r="3114" spans="1:9">
      <c r="A3114" s="27" t="str">
        <f t="shared" si="119"/>
        <v/>
      </c>
      <c r="G3114" s="36">
        <f t="shared" si="120"/>
        <v>0</v>
      </c>
      <c r="I3114" s="36" t="str">
        <f>IF(ISBLANK(C3114),"",VLOOKUP($C3114,Persediaan!$B$5:$Y$150,9,FALSE)*E3114)</f>
        <v/>
      </c>
    </row>
    <row r="3115" spans="1:9">
      <c r="A3115" s="27" t="str">
        <f t="shared" si="119"/>
        <v/>
      </c>
      <c r="G3115" s="36">
        <f t="shared" si="120"/>
        <v>0</v>
      </c>
      <c r="I3115" s="36" t="str">
        <f>IF(ISBLANK(C3115),"",VLOOKUP($C3115,Persediaan!$B$5:$Y$150,9,FALSE)*E3115)</f>
        <v/>
      </c>
    </row>
    <row r="3116" spans="1:9">
      <c r="A3116" s="27" t="str">
        <f t="shared" si="119"/>
        <v/>
      </c>
      <c r="G3116" s="36">
        <f t="shared" si="120"/>
        <v>0</v>
      </c>
      <c r="I3116" s="36" t="str">
        <f>IF(ISBLANK(C3116),"",VLOOKUP($C3116,Persediaan!$B$5:$Y$150,9,FALSE)*E3116)</f>
        <v/>
      </c>
    </row>
    <row r="3117" spans="1:9">
      <c r="A3117" s="27" t="str">
        <f t="shared" si="119"/>
        <v/>
      </c>
      <c r="G3117" s="36">
        <f t="shared" si="120"/>
        <v>0</v>
      </c>
      <c r="I3117" s="36" t="str">
        <f>IF(ISBLANK(C3117),"",VLOOKUP($C3117,Persediaan!$B$5:$Y$150,9,FALSE)*E3117)</f>
        <v/>
      </c>
    </row>
    <row r="3118" spans="1:9">
      <c r="A3118" s="27" t="str">
        <f t="shared" si="119"/>
        <v/>
      </c>
      <c r="G3118" s="36">
        <f t="shared" si="120"/>
        <v>0</v>
      </c>
      <c r="I3118" s="36" t="str">
        <f>IF(ISBLANK(C3118),"",VLOOKUP($C3118,Persediaan!$B$5:$Y$150,9,FALSE)*E3118)</f>
        <v/>
      </c>
    </row>
    <row r="3119" spans="1:9">
      <c r="A3119" s="27" t="str">
        <f t="shared" si="119"/>
        <v/>
      </c>
      <c r="G3119" s="36">
        <f t="shared" si="120"/>
        <v>0</v>
      </c>
      <c r="I3119" s="36" t="str">
        <f>IF(ISBLANK(C3119),"",VLOOKUP($C3119,Persediaan!$B$5:$Y$150,9,FALSE)*E3119)</f>
        <v/>
      </c>
    </row>
    <row r="3120" spans="1:9">
      <c r="A3120" s="27" t="str">
        <f t="shared" si="119"/>
        <v/>
      </c>
      <c r="G3120" s="36">
        <f t="shared" si="120"/>
        <v>0</v>
      </c>
      <c r="I3120" s="36" t="str">
        <f>IF(ISBLANK(C3120),"",VLOOKUP($C3120,Persediaan!$B$5:$Y$150,9,FALSE)*E3120)</f>
        <v/>
      </c>
    </row>
    <row r="3121" spans="1:9">
      <c r="A3121" s="27" t="str">
        <f t="shared" si="119"/>
        <v/>
      </c>
      <c r="G3121" s="36">
        <f t="shared" si="120"/>
        <v>0</v>
      </c>
      <c r="I3121" s="36" t="str">
        <f>IF(ISBLANK(C3121),"",VLOOKUP($C3121,Persediaan!$B$5:$Y$150,9,FALSE)*E3121)</f>
        <v/>
      </c>
    </row>
    <row r="3122" spans="1:9">
      <c r="A3122" s="27" t="str">
        <f t="shared" si="119"/>
        <v/>
      </c>
      <c r="G3122" s="36">
        <f t="shared" si="120"/>
        <v>0</v>
      </c>
      <c r="I3122" s="36" t="str">
        <f>IF(ISBLANK(C3122),"",VLOOKUP($C3122,Persediaan!$B$5:$Y$150,9,FALSE)*E3122)</f>
        <v/>
      </c>
    </row>
    <row r="3123" spans="1:9">
      <c r="A3123" s="27" t="str">
        <f t="shared" si="119"/>
        <v/>
      </c>
      <c r="G3123" s="36">
        <f t="shared" si="120"/>
        <v>0</v>
      </c>
      <c r="I3123" s="36" t="str">
        <f>IF(ISBLANK(C3123),"",VLOOKUP($C3123,Persediaan!$B$5:$Y$150,9,FALSE)*E3123)</f>
        <v/>
      </c>
    </row>
    <row r="3124" spans="1:9">
      <c r="A3124" s="27" t="str">
        <f t="shared" si="119"/>
        <v/>
      </c>
      <c r="G3124" s="36">
        <f t="shared" si="120"/>
        <v>0</v>
      </c>
      <c r="I3124" s="36" t="str">
        <f>IF(ISBLANK(C3124),"",VLOOKUP($C3124,Persediaan!$B$5:$Y$150,9,FALSE)*E3124)</f>
        <v/>
      </c>
    </row>
    <row r="3125" spans="1:9">
      <c r="A3125" s="27" t="str">
        <f t="shared" si="119"/>
        <v/>
      </c>
      <c r="G3125" s="36">
        <f t="shared" si="120"/>
        <v>0</v>
      </c>
      <c r="I3125" s="36" t="str">
        <f>IF(ISBLANK(C3125),"",VLOOKUP($C3125,Persediaan!$B$5:$Y$150,9,FALSE)*E3125)</f>
        <v/>
      </c>
    </row>
    <row r="3126" spans="1:9">
      <c r="A3126" s="27" t="str">
        <f t="shared" si="119"/>
        <v/>
      </c>
      <c r="G3126" s="36">
        <f t="shared" si="120"/>
        <v>0</v>
      </c>
      <c r="I3126" s="36" t="str">
        <f>IF(ISBLANK(C3126),"",VLOOKUP($C3126,Persediaan!$B$5:$Y$150,9,FALSE)*E3126)</f>
        <v/>
      </c>
    </row>
    <row r="3127" spans="1:9">
      <c r="A3127" s="27" t="str">
        <f t="shared" si="119"/>
        <v/>
      </c>
      <c r="G3127" s="36">
        <f t="shared" si="120"/>
        <v>0</v>
      </c>
      <c r="I3127" s="36" t="str">
        <f>IF(ISBLANK(C3127),"",VLOOKUP($C3127,Persediaan!$B$5:$Y$150,9,FALSE)*E3127)</f>
        <v/>
      </c>
    </row>
    <row r="3128" spans="1:9">
      <c r="A3128" s="27" t="str">
        <f t="shared" si="119"/>
        <v/>
      </c>
      <c r="G3128" s="36">
        <f t="shared" si="120"/>
        <v>0</v>
      </c>
      <c r="I3128" s="36" t="str">
        <f>IF(ISBLANK(C3128),"",VLOOKUP($C3128,Persediaan!$B$5:$Y$150,9,FALSE)*E3128)</f>
        <v/>
      </c>
    </row>
    <row r="3129" spans="1:9">
      <c r="A3129" s="27" t="str">
        <f t="shared" si="119"/>
        <v/>
      </c>
      <c r="G3129" s="36">
        <f t="shared" si="120"/>
        <v>0</v>
      </c>
      <c r="I3129" s="36" t="str">
        <f>IF(ISBLANK(C3129),"",VLOOKUP($C3129,Persediaan!$B$5:$Y$150,9,FALSE)*E3129)</f>
        <v/>
      </c>
    </row>
    <row r="3130" spans="1:9">
      <c r="A3130" s="27" t="str">
        <f t="shared" si="119"/>
        <v/>
      </c>
      <c r="G3130" s="36">
        <f t="shared" si="120"/>
        <v>0</v>
      </c>
      <c r="I3130" s="36" t="str">
        <f>IF(ISBLANK(C3130),"",VLOOKUP($C3130,Persediaan!$B$5:$Y$150,9,FALSE)*E3130)</f>
        <v/>
      </c>
    </row>
    <row r="3131" spans="1:9">
      <c r="A3131" s="27" t="str">
        <f t="shared" si="119"/>
        <v/>
      </c>
      <c r="G3131" s="36">
        <f t="shared" si="120"/>
        <v>0</v>
      </c>
      <c r="I3131" s="36" t="str">
        <f>IF(ISBLANK(C3131),"",VLOOKUP($C3131,Persediaan!$B$5:$Y$150,9,FALSE)*E3131)</f>
        <v/>
      </c>
    </row>
    <row r="3132" spans="1:9">
      <c r="A3132" s="27" t="str">
        <f t="shared" si="119"/>
        <v/>
      </c>
      <c r="G3132" s="36">
        <f t="shared" si="120"/>
        <v>0</v>
      </c>
      <c r="I3132" s="36" t="str">
        <f>IF(ISBLANK(C3132),"",VLOOKUP($C3132,Persediaan!$B$5:$Y$150,9,FALSE)*E3132)</f>
        <v/>
      </c>
    </row>
    <row r="3133" spans="1:9">
      <c r="A3133" s="27" t="str">
        <f t="shared" si="119"/>
        <v/>
      </c>
      <c r="G3133" s="36">
        <f t="shared" si="120"/>
        <v>0</v>
      </c>
      <c r="I3133" s="36" t="str">
        <f>IF(ISBLANK(C3133),"",VLOOKUP($C3133,Persediaan!$B$5:$Y$150,9,FALSE)*E3133)</f>
        <v/>
      </c>
    </row>
    <row r="3134" spans="1:9">
      <c r="A3134" s="27" t="str">
        <f t="shared" si="119"/>
        <v/>
      </c>
      <c r="G3134" s="36">
        <f t="shared" si="120"/>
        <v>0</v>
      </c>
      <c r="I3134" s="36" t="str">
        <f>IF(ISBLANK(C3134),"",VLOOKUP($C3134,Persediaan!$B$5:$Y$150,9,FALSE)*E3134)</f>
        <v/>
      </c>
    </row>
    <row r="3135" spans="1:9">
      <c r="A3135" s="27" t="str">
        <f t="shared" si="119"/>
        <v/>
      </c>
      <c r="G3135" s="36">
        <f t="shared" si="120"/>
        <v>0</v>
      </c>
      <c r="I3135" s="36" t="str">
        <f>IF(ISBLANK(C3135),"",VLOOKUP($C3135,Persediaan!$B$5:$Y$150,9,FALSE)*E3135)</f>
        <v/>
      </c>
    </row>
    <row r="3136" spans="1:9">
      <c r="A3136" s="27" t="str">
        <f t="shared" si="119"/>
        <v/>
      </c>
      <c r="G3136" s="36">
        <f t="shared" si="120"/>
        <v>0</v>
      </c>
      <c r="I3136" s="36" t="str">
        <f>IF(ISBLANK(C3136),"",VLOOKUP($C3136,Persediaan!$B$5:$Y$150,9,FALSE)*E3136)</f>
        <v/>
      </c>
    </row>
    <row r="3137" spans="1:9">
      <c r="A3137" s="27" t="str">
        <f t="shared" si="119"/>
        <v/>
      </c>
      <c r="G3137" s="36">
        <f t="shared" si="120"/>
        <v>0</v>
      </c>
      <c r="I3137" s="36" t="str">
        <f>IF(ISBLANK(C3137),"",VLOOKUP($C3137,Persediaan!$B$5:$Y$150,9,FALSE)*E3137)</f>
        <v/>
      </c>
    </row>
    <row r="3138" spans="1:9">
      <c r="A3138" s="27" t="str">
        <f t="shared" si="119"/>
        <v/>
      </c>
      <c r="G3138" s="36">
        <f t="shared" si="120"/>
        <v>0</v>
      </c>
      <c r="I3138" s="36" t="str">
        <f>IF(ISBLANK(C3138),"",VLOOKUP($C3138,Persediaan!$B$5:$Y$150,9,FALSE)*E3138)</f>
        <v/>
      </c>
    </row>
    <row r="3139" spans="1:9">
      <c r="A3139" s="27" t="str">
        <f t="shared" si="119"/>
        <v/>
      </c>
      <c r="G3139" s="36">
        <f t="shared" si="120"/>
        <v>0</v>
      </c>
      <c r="I3139" s="36" t="str">
        <f>IF(ISBLANK(C3139),"",VLOOKUP($C3139,Persediaan!$B$5:$Y$150,9,FALSE)*E3139)</f>
        <v/>
      </c>
    </row>
    <row r="3140" spans="1:9">
      <c r="A3140" s="27" t="str">
        <f t="shared" si="119"/>
        <v/>
      </c>
      <c r="G3140" s="36">
        <f t="shared" si="120"/>
        <v>0</v>
      </c>
      <c r="I3140" s="36" t="str">
        <f>IF(ISBLANK(C3140),"",VLOOKUP($C3140,Persediaan!$B$5:$Y$150,9,FALSE)*E3140)</f>
        <v/>
      </c>
    </row>
    <row r="3141" spans="1:9">
      <c r="A3141" s="27" t="str">
        <f t="shared" si="119"/>
        <v/>
      </c>
      <c r="G3141" s="36">
        <f t="shared" si="120"/>
        <v>0</v>
      </c>
      <c r="I3141" s="36" t="str">
        <f>IF(ISBLANK(C3141),"",VLOOKUP($C3141,Persediaan!$B$5:$Y$150,9,FALSE)*E3141)</f>
        <v/>
      </c>
    </row>
    <row r="3142" spans="1:9">
      <c r="A3142" s="27" t="str">
        <f t="shared" ref="A3142:A3205" si="121">IF(ISBLANK(B3142),"",A3141+1)</f>
        <v/>
      </c>
      <c r="G3142" s="36">
        <f t="shared" si="120"/>
        <v>0</v>
      </c>
      <c r="I3142" s="36" t="str">
        <f>IF(ISBLANK(C3142),"",VLOOKUP($C3142,Persediaan!$B$5:$Y$150,9,FALSE)*E3142)</f>
        <v/>
      </c>
    </row>
    <row r="3143" spans="1:9">
      <c r="A3143" s="27" t="str">
        <f t="shared" si="121"/>
        <v/>
      </c>
      <c r="G3143" s="36">
        <f t="shared" si="120"/>
        <v>0</v>
      </c>
      <c r="I3143" s="36" t="str">
        <f>IF(ISBLANK(C3143),"",VLOOKUP($C3143,Persediaan!$B$5:$Y$150,9,FALSE)*E3143)</f>
        <v/>
      </c>
    </row>
    <row r="3144" spans="1:9">
      <c r="A3144" s="27" t="str">
        <f t="shared" si="121"/>
        <v/>
      </c>
      <c r="G3144" s="36">
        <f t="shared" si="120"/>
        <v>0</v>
      </c>
      <c r="I3144" s="36" t="str">
        <f>IF(ISBLANK(C3144),"",VLOOKUP($C3144,Persediaan!$B$5:$Y$150,9,FALSE)*E3144)</f>
        <v/>
      </c>
    </row>
    <row r="3145" spans="1:9">
      <c r="A3145" s="27" t="str">
        <f t="shared" si="121"/>
        <v/>
      </c>
      <c r="G3145" s="36">
        <f t="shared" si="120"/>
        <v>0</v>
      </c>
      <c r="I3145" s="36" t="str">
        <f>IF(ISBLANK(C3145),"",VLOOKUP($C3145,Persediaan!$B$5:$Y$150,9,FALSE)*E3145)</f>
        <v/>
      </c>
    </row>
    <row r="3146" spans="1:9">
      <c r="A3146" s="27" t="str">
        <f t="shared" si="121"/>
        <v/>
      </c>
      <c r="G3146" s="36">
        <f t="shared" si="120"/>
        <v>0</v>
      </c>
      <c r="I3146" s="36" t="str">
        <f>IF(ISBLANK(C3146),"",VLOOKUP($C3146,Persediaan!$B$5:$Y$150,9,FALSE)*E3146)</f>
        <v/>
      </c>
    </row>
    <row r="3147" spans="1:9">
      <c r="A3147" s="27" t="str">
        <f t="shared" si="121"/>
        <v/>
      </c>
      <c r="G3147" s="36">
        <f t="shared" si="120"/>
        <v>0</v>
      </c>
      <c r="I3147" s="36" t="str">
        <f>IF(ISBLANK(C3147),"",VLOOKUP($C3147,Persediaan!$B$5:$Y$150,9,FALSE)*E3147)</f>
        <v/>
      </c>
    </row>
    <row r="3148" spans="1:9">
      <c r="A3148" s="27" t="str">
        <f t="shared" si="121"/>
        <v/>
      </c>
      <c r="G3148" s="36">
        <f t="shared" si="120"/>
        <v>0</v>
      </c>
      <c r="I3148" s="36" t="str">
        <f>IF(ISBLANK(C3148),"",VLOOKUP($C3148,Persediaan!$B$5:$Y$150,9,FALSE)*E3148)</f>
        <v/>
      </c>
    </row>
    <row r="3149" spans="1:9">
      <c r="A3149" s="27" t="str">
        <f t="shared" si="121"/>
        <v/>
      </c>
      <c r="G3149" s="36">
        <f t="shared" si="120"/>
        <v>0</v>
      </c>
      <c r="I3149" s="36" t="str">
        <f>IF(ISBLANK(C3149),"",VLOOKUP($C3149,Persediaan!$B$5:$Y$150,9,FALSE)*E3149)</f>
        <v/>
      </c>
    </row>
    <row r="3150" spans="1:9">
      <c r="A3150" s="27" t="str">
        <f t="shared" si="121"/>
        <v/>
      </c>
      <c r="G3150" s="36">
        <f t="shared" si="120"/>
        <v>0</v>
      </c>
      <c r="I3150" s="36" t="str">
        <f>IF(ISBLANK(C3150),"",VLOOKUP($C3150,Persediaan!$B$5:$Y$150,9,FALSE)*E3150)</f>
        <v/>
      </c>
    </row>
    <row r="3151" spans="1:9">
      <c r="A3151" s="27" t="str">
        <f t="shared" si="121"/>
        <v/>
      </c>
      <c r="G3151" s="36">
        <f t="shared" si="120"/>
        <v>0</v>
      </c>
      <c r="I3151" s="36" t="str">
        <f>IF(ISBLANK(C3151),"",VLOOKUP($C3151,Persediaan!$B$5:$Y$150,9,FALSE)*E3151)</f>
        <v/>
      </c>
    </row>
    <row r="3152" spans="1:9">
      <c r="A3152" s="27" t="str">
        <f t="shared" si="121"/>
        <v/>
      </c>
      <c r="G3152" s="36">
        <f t="shared" si="120"/>
        <v>0</v>
      </c>
      <c r="I3152" s="36" t="str">
        <f>IF(ISBLANK(C3152),"",VLOOKUP($C3152,Persediaan!$B$5:$Y$150,9,FALSE)*E3152)</f>
        <v/>
      </c>
    </row>
    <row r="3153" spans="1:9">
      <c r="A3153" s="27" t="str">
        <f t="shared" si="121"/>
        <v/>
      </c>
      <c r="G3153" s="36">
        <f t="shared" si="120"/>
        <v>0</v>
      </c>
      <c r="I3153" s="36" t="str">
        <f>IF(ISBLANK(C3153),"",VLOOKUP($C3153,Persediaan!$B$5:$Y$150,9,FALSE)*E3153)</f>
        <v/>
      </c>
    </row>
    <row r="3154" spans="1:9">
      <c r="A3154" s="27" t="str">
        <f t="shared" si="121"/>
        <v/>
      </c>
      <c r="G3154" s="36">
        <f t="shared" si="120"/>
        <v>0</v>
      </c>
      <c r="I3154" s="36" t="str">
        <f>IF(ISBLANK(C3154),"",VLOOKUP($C3154,Persediaan!$B$5:$Y$150,9,FALSE)*E3154)</f>
        <v/>
      </c>
    </row>
    <row r="3155" spans="1:9">
      <c r="A3155" s="27" t="str">
        <f t="shared" si="121"/>
        <v/>
      </c>
      <c r="G3155" s="36">
        <f t="shared" si="120"/>
        <v>0</v>
      </c>
      <c r="I3155" s="36" t="str">
        <f>IF(ISBLANK(C3155),"",VLOOKUP($C3155,Persediaan!$B$5:$Y$150,9,FALSE)*E3155)</f>
        <v/>
      </c>
    </row>
    <row r="3156" spans="1:9">
      <c r="A3156" s="27" t="str">
        <f t="shared" si="121"/>
        <v/>
      </c>
      <c r="G3156" s="36">
        <f t="shared" si="120"/>
        <v>0</v>
      </c>
      <c r="I3156" s="36" t="str">
        <f>IF(ISBLANK(C3156),"",VLOOKUP($C3156,Persediaan!$B$5:$Y$150,9,FALSE)*E3156)</f>
        <v/>
      </c>
    </row>
    <row r="3157" spans="1:9">
      <c r="A3157" s="27" t="str">
        <f t="shared" si="121"/>
        <v/>
      </c>
      <c r="G3157" s="36">
        <f t="shared" si="120"/>
        <v>0</v>
      </c>
      <c r="I3157" s="36" t="str">
        <f>IF(ISBLANK(C3157),"",VLOOKUP($C3157,Persediaan!$B$5:$Y$150,9,FALSE)*E3157)</f>
        <v/>
      </c>
    </row>
    <row r="3158" spans="1:9">
      <c r="A3158" s="27" t="str">
        <f t="shared" si="121"/>
        <v/>
      </c>
      <c r="G3158" s="36">
        <f t="shared" si="120"/>
        <v>0</v>
      </c>
      <c r="I3158" s="36" t="str">
        <f>IF(ISBLANK(C3158),"",VLOOKUP($C3158,Persediaan!$B$5:$Y$150,9,FALSE)*E3158)</f>
        <v/>
      </c>
    </row>
    <row r="3159" spans="1:9">
      <c r="A3159" s="27" t="str">
        <f t="shared" si="121"/>
        <v/>
      </c>
      <c r="G3159" s="36">
        <f t="shared" si="120"/>
        <v>0</v>
      </c>
      <c r="I3159" s="36" t="str">
        <f>IF(ISBLANK(C3159),"",VLOOKUP($C3159,Persediaan!$B$5:$Y$150,9,FALSE)*E3159)</f>
        <v/>
      </c>
    </row>
    <row r="3160" spans="1:9">
      <c r="A3160" s="27" t="str">
        <f t="shared" si="121"/>
        <v/>
      </c>
      <c r="G3160" s="36">
        <f t="shared" si="120"/>
        <v>0</v>
      </c>
      <c r="I3160" s="36" t="str">
        <f>IF(ISBLANK(C3160),"",VLOOKUP($C3160,Persediaan!$B$5:$Y$150,9,FALSE)*E3160)</f>
        <v/>
      </c>
    </row>
    <row r="3161" spans="1:9">
      <c r="A3161" s="27" t="str">
        <f t="shared" si="121"/>
        <v/>
      </c>
      <c r="G3161" s="36">
        <f t="shared" si="120"/>
        <v>0</v>
      </c>
      <c r="I3161" s="36" t="str">
        <f>IF(ISBLANK(C3161),"",VLOOKUP($C3161,Persediaan!$B$5:$Y$150,9,FALSE)*E3161)</f>
        <v/>
      </c>
    </row>
    <row r="3162" spans="1:9">
      <c r="A3162" s="27" t="str">
        <f t="shared" si="121"/>
        <v/>
      </c>
      <c r="G3162" s="36">
        <f t="shared" si="120"/>
        <v>0</v>
      </c>
      <c r="I3162" s="36" t="str">
        <f>IF(ISBLANK(C3162),"",VLOOKUP($C3162,Persediaan!$B$5:$Y$150,9,FALSE)*E3162)</f>
        <v/>
      </c>
    </row>
    <row r="3163" spans="1:9">
      <c r="A3163" s="27" t="str">
        <f t="shared" si="121"/>
        <v/>
      </c>
      <c r="G3163" s="36">
        <f t="shared" si="120"/>
        <v>0</v>
      </c>
      <c r="I3163" s="36" t="str">
        <f>IF(ISBLANK(C3163),"",VLOOKUP($C3163,Persediaan!$B$5:$Y$150,9,FALSE)*E3163)</f>
        <v/>
      </c>
    </row>
    <row r="3164" spans="1:9">
      <c r="A3164" s="27" t="str">
        <f t="shared" si="121"/>
        <v/>
      </c>
      <c r="G3164" s="36">
        <f t="shared" si="120"/>
        <v>0</v>
      </c>
      <c r="I3164" s="36" t="str">
        <f>IF(ISBLANK(C3164),"",VLOOKUP($C3164,Persediaan!$B$5:$Y$150,9,FALSE)*E3164)</f>
        <v/>
      </c>
    </row>
    <row r="3165" spans="1:9">
      <c r="A3165" s="27" t="str">
        <f t="shared" si="121"/>
        <v/>
      </c>
      <c r="G3165" s="36">
        <f t="shared" si="120"/>
        <v>0</v>
      </c>
      <c r="I3165" s="36" t="str">
        <f>IF(ISBLANK(C3165),"",VLOOKUP($C3165,Persediaan!$B$5:$Y$150,9,FALSE)*E3165)</f>
        <v/>
      </c>
    </row>
    <row r="3166" spans="1:9">
      <c r="A3166" s="27" t="str">
        <f t="shared" si="121"/>
        <v/>
      </c>
      <c r="G3166" s="36">
        <f t="shared" si="120"/>
        <v>0</v>
      </c>
      <c r="I3166" s="36" t="str">
        <f>IF(ISBLANK(C3166),"",VLOOKUP($C3166,Persediaan!$B$5:$Y$150,9,FALSE)*E3166)</f>
        <v/>
      </c>
    </row>
    <row r="3167" spans="1:9">
      <c r="A3167" s="27" t="str">
        <f t="shared" si="121"/>
        <v/>
      </c>
      <c r="G3167" s="36">
        <f t="shared" si="120"/>
        <v>0</v>
      </c>
      <c r="I3167" s="36" t="str">
        <f>IF(ISBLANK(C3167),"",VLOOKUP($C3167,Persediaan!$B$5:$Y$150,9,FALSE)*E3167)</f>
        <v/>
      </c>
    </row>
    <row r="3168" spans="1:9">
      <c r="A3168" s="27" t="str">
        <f t="shared" si="121"/>
        <v/>
      </c>
      <c r="G3168" s="36">
        <f t="shared" ref="G3168:G3231" si="122">E3168*F3168</f>
        <v>0</v>
      </c>
      <c r="I3168" s="36" t="str">
        <f>IF(ISBLANK(C3168),"",VLOOKUP($C3168,Persediaan!$B$5:$Y$150,9,FALSE)*E3168)</f>
        <v/>
      </c>
    </row>
    <row r="3169" spans="1:9">
      <c r="A3169" s="27" t="str">
        <f t="shared" si="121"/>
        <v/>
      </c>
      <c r="G3169" s="36">
        <f t="shared" si="122"/>
        <v>0</v>
      </c>
      <c r="I3169" s="36" t="str">
        <f>IF(ISBLANK(C3169),"",VLOOKUP($C3169,Persediaan!$B$5:$Y$150,9,FALSE)*E3169)</f>
        <v/>
      </c>
    </row>
    <row r="3170" spans="1:9">
      <c r="A3170" s="27" t="str">
        <f t="shared" si="121"/>
        <v/>
      </c>
      <c r="G3170" s="36">
        <f t="shared" si="122"/>
        <v>0</v>
      </c>
      <c r="I3170" s="36" t="str">
        <f>IF(ISBLANK(C3170),"",VLOOKUP($C3170,Persediaan!$B$5:$Y$150,9,FALSE)*E3170)</f>
        <v/>
      </c>
    </row>
    <row r="3171" spans="1:9">
      <c r="A3171" s="27" t="str">
        <f t="shared" si="121"/>
        <v/>
      </c>
      <c r="G3171" s="36">
        <f t="shared" si="122"/>
        <v>0</v>
      </c>
      <c r="I3171" s="36" t="str">
        <f>IF(ISBLANK(C3171),"",VLOOKUP($C3171,Persediaan!$B$5:$Y$150,9,FALSE)*E3171)</f>
        <v/>
      </c>
    </row>
    <row r="3172" spans="1:9">
      <c r="A3172" s="27" t="str">
        <f t="shared" si="121"/>
        <v/>
      </c>
      <c r="G3172" s="36">
        <f t="shared" si="122"/>
        <v>0</v>
      </c>
      <c r="I3172" s="36" t="str">
        <f>IF(ISBLANK(C3172),"",VLOOKUP($C3172,Persediaan!$B$5:$Y$150,9,FALSE)*E3172)</f>
        <v/>
      </c>
    </row>
    <row r="3173" spans="1:9">
      <c r="A3173" s="27" t="str">
        <f t="shared" si="121"/>
        <v/>
      </c>
      <c r="G3173" s="36">
        <f t="shared" si="122"/>
        <v>0</v>
      </c>
      <c r="I3173" s="36" t="str">
        <f>IF(ISBLANK(C3173),"",VLOOKUP($C3173,Persediaan!$B$5:$Y$150,9,FALSE)*E3173)</f>
        <v/>
      </c>
    </row>
    <row r="3174" spans="1:9">
      <c r="A3174" s="27" t="str">
        <f t="shared" si="121"/>
        <v/>
      </c>
      <c r="G3174" s="36">
        <f t="shared" si="122"/>
        <v>0</v>
      </c>
      <c r="I3174" s="36" t="str">
        <f>IF(ISBLANK(C3174),"",VLOOKUP($C3174,Persediaan!$B$5:$Y$150,9,FALSE)*E3174)</f>
        <v/>
      </c>
    </row>
    <row r="3175" spans="1:9">
      <c r="A3175" s="27" t="str">
        <f t="shared" si="121"/>
        <v/>
      </c>
      <c r="G3175" s="36">
        <f t="shared" si="122"/>
        <v>0</v>
      </c>
      <c r="I3175" s="36" t="str">
        <f>IF(ISBLANK(C3175),"",VLOOKUP($C3175,Persediaan!$B$5:$Y$150,9,FALSE)*E3175)</f>
        <v/>
      </c>
    </row>
    <row r="3176" spans="1:9">
      <c r="A3176" s="27" t="str">
        <f t="shared" si="121"/>
        <v/>
      </c>
      <c r="G3176" s="36">
        <f t="shared" si="122"/>
        <v>0</v>
      </c>
      <c r="I3176" s="36" t="str">
        <f>IF(ISBLANK(C3176),"",VLOOKUP($C3176,Persediaan!$B$5:$Y$150,9,FALSE)*E3176)</f>
        <v/>
      </c>
    </row>
    <row r="3177" spans="1:9">
      <c r="A3177" s="27" t="str">
        <f t="shared" si="121"/>
        <v/>
      </c>
      <c r="G3177" s="36">
        <f t="shared" si="122"/>
        <v>0</v>
      </c>
      <c r="I3177" s="36" t="str">
        <f>IF(ISBLANK(C3177),"",VLOOKUP($C3177,Persediaan!$B$5:$Y$150,9,FALSE)*E3177)</f>
        <v/>
      </c>
    </row>
    <row r="3178" spans="1:9">
      <c r="A3178" s="27" t="str">
        <f t="shared" si="121"/>
        <v/>
      </c>
      <c r="G3178" s="36">
        <f t="shared" si="122"/>
        <v>0</v>
      </c>
      <c r="I3178" s="36" t="str">
        <f>IF(ISBLANK(C3178),"",VLOOKUP($C3178,Persediaan!$B$5:$Y$150,9,FALSE)*E3178)</f>
        <v/>
      </c>
    </row>
    <row r="3179" spans="1:9">
      <c r="A3179" s="27" t="str">
        <f t="shared" si="121"/>
        <v/>
      </c>
      <c r="G3179" s="36">
        <f t="shared" si="122"/>
        <v>0</v>
      </c>
      <c r="I3179" s="36" t="str">
        <f>IF(ISBLANK(C3179),"",VLOOKUP($C3179,Persediaan!$B$5:$Y$150,9,FALSE)*E3179)</f>
        <v/>
      </c>
    </row>
    <row r="3180" spans="1:9">
      <c r="A3180" s="27" t="str">
        <f t="shared" si="121"/>
        <v/>
      </c>
      <c r="G3180" s="36">
        <f t="shared" si="122"/>
        <v>0</v>
      </c>
      <c r="I3180" s="36" t="str">
        <f>IF(ISBLANK(C3180),"",VLOOKUP($C3180,Persediaan!$B$5:$Y$150,9,FALSE)*E3180)</f>
        <v/>
      </c>
    </row>
    <row r="3181" spans="1:9">
      <c r="A3181" s="27" t="str">
        <f t="shared" si="121"/>
        <v/>
      </c>
      <c r="G3181" s="36">
        <f t="shared" si="122"/>
        <v>0</v>
      </c>
      <c r="I3181" s="36" t="str">
        <f>IF(ISBLANK(C3181),"",VLOOKUP($C3181,Persediaan!$B$5:$Y$150,9,FALSE)*E3181)</f>
        <v/>
      </c>
    </row>
    <row r="3182" spans="1:9">
      <c r="A3182" s="27" t="str">
        <f t="shared" si="121"/>
        <v/>
      </c>
      <c r="G3182" s="36">
        <f t="shared" si="122"/>
        <v>0</v>
      </c>
      <c r="I3182" s="36" t="str">
        <f>IF(ISBLANK(C3182),"",VLOOKUP($C3182,Persediaan!$B$5:$Y$150,9,FALSE)*E3182)</f>
        <v/>
      </c>
    </row>
    <row r="3183" spans="1:9">
      <c r="A3183" s="27" t="str">
        <f t="shared" si="121"/>
        <v/>
      </c>
      <c r="G3183" s="36">
        <f t="shared" si="122"/>
        <v>0</v>
      </c>
      <c r="I3183" s="36" t="str">
        <f>IF(ISBLANK(C3183),"",VLOOKUP($C3183,Persediaan!$B$5:$Y$150,9,FALSE)*E3183)</f>
        <v/>
      </c>
    </row>
    <row r="3184" spans="1:9">
      <c r="A3184" s="27" t="str">
        <f t="shared" si="121"/>
        <v/>
      </c>
      <c r="G3184" s="36">
        <f t="shared" si="122"/>
        <v>0</v>
      </c>
      <c r="I3184" s="36" t="str">
        <f>IF(ISBLANK(C3184),"",VLOOKUP($C3184,Persediaan!$B$5:$Y$150,9,FALSE)*E3184)</f>
        <v/>
      </c>
    </row>
    <row r="3185" spans="1:9">
      <c r="A3185" s="27" t="str">
        <f t="shared" si="121"/>
        <v/>
      </c>
      <c r="G3185" s="36">
        <f t="shared" si="122"/>
        <v>0</v>
      </c>
      <c r="I3185" s="36" t="str">
        <f>IF(ISBLANK(C3185),"",VLOOKUP($C3185,Persediaan!$B$5:$Y$150,9,FALSE)*E3185)</f>
        <v/>
      </c>
    </row>
    <row r="3186" spans="1:9">
      <c r="A3186" s="27" t="str">
        <f t="shared" si="121"/>
        <v/>
      </c>
      <c r="G3186" s="36">
        <f t="shared" si="122"/>
        <v>0</v>
      </c>
      <c r="I3186" s="36" t="str">
        <f>IF(ISBLANK(C3186),"",VLOOKUP($C3186,Persediaan!$B$5:$Y$150,9,FALSE)*E3186)</f>
        <v/>
      </c>
    </row>
    <row r="3187" spans="1:9">
      <c r="A3187" s="27" t="str">
        <f t="shared" si="121"/>
        <v/>
      </c>
      <c r="G3187" s="36">
        <f t="shared" si="122"/>
        <v>0</v>
      </c>
      <c r="I3187" s="36" t="str">
        <f>IF(ISBLANK(C3187),"",VLOOKUP($C3187,Persediaan!$B$5:$Y$150,9,FALSE)*E3187)</f>
        <v/>
      </c>
    </row>
    <row r="3188" spans="1:9">
      <c r="A3188" s="27" t="str">
        <f t="shared" si="121"/>
        <v/>
      </c>
      <c r="G3188" s="36">
        <f t="shared" si="122"/>
        <v>0</v>
      </c>
      <c r="I3188" s="36" t="str">
        <f>IF(ISBLANK(C3188),"",VLOOKUP($C3188,Persediaan!$B$5:$Y$150,9,FALSE)*E3188)</f>
        <v/>
      </c>
    </row>
    <row r="3189" spans="1:9">
      <c r="A3189" s="27" t="str">
        <f t="shared" si="121"/>
        <v/>
      </c>
      <c r="G3189" s="36">
        <f t="shared" si="122"/>
        <v>0</v>
      </c>
      <c r="I3189" s="36" t="str">
        <f>IF(ISBLANK(C3189),"",VLOOKUP($C3189,Persediaan!$B$5:$Y$150,9,FALSE)*E3189)</f>
        <v/>
      </c>
    </row>
    <row r="3190" spans="1:9">
      <c r="A3190" s="27" t="str">
        <f t="shared" si="121"/>
        <v/>
      </c>
      <c r="G3190" s="36">
        <f t="shared" si="122"/>
        <v>0</v>
      </c>
      <c r="I3190" s="36" t="str">
        <f>IF(ISBLANK(C3190),"",VLOOKUP($C3190,Persediaan!$B$5:$Y$150,9,FALSE)*E3190)</f>
        <v/>
      </c>
    </row>
    <row r="3191" spans="1:9">
      <c r="A3191" s="27" t="str">
        <f t="shared" si="121"/>
        <v/>
      </c>
      <c r="G3191" s="36">
        <f t="shared" si="122"/>
        <v>0</v>
      </c>
      <c r="I3191" s="36" t="str">
        <f>IF(ISBLANK(C3191),"",VLOOKUP($C3191,Persediaan!$B$5:$Y$150,9,FALSE)*E3191)</f>
        <v/>
      </c>
    </row>
    <row r="3192" spans="1:9">
      <c r="A3192" s="27" t="str">
        <f t="shared" si="121"/>
        <v/>
      </c>
      <c r="G3192" s="36">
        <f t="shared" si="122"/>
        <v>0</v>
      </c>
      <c r="I3192" s="36" t="str">
        <f>IF(ISBLANK(C3192),"",VLOOKUP($C3192,Persediaan!$B$5:$Y$150,9,FALSE)*E3192)</f>
        <v/>
      </c>
    </row>
    <row r="3193" spans="1:9">
      <c r="A3193" s="27" t="str">
        <f t="shared" si="121"/>
        <v/>
      </c>
      <c r="G3193" s="36">
        <f t="shared" si="122"/>
        <v>0</v>
      </c>
      <c r="I3193" s="36" t="str">
        <f>IF(ISBLANK(C3193),"",VLOOKUP($C3193,Persediaan!$B$5:$Y$150,9,FALSE)*E3193)</f>
        <v/>
      </c>
    </row>
    <row r="3194" spans="1:9">
      <c r="A3194" s="27" t="str">
        <f t="shared" si="121"/>
        <v/>
      </c>
      <c r="G3194" s="36">
        <f t="shared" si="122"/>
        <v>0</v>
      </c>
      <c r="I3194" s="36" t="str">
        <f>IF(ISBLANK(C3194),"",VLOOKUP($C3194,Persediaan!$B$5:$Y$150,9,FALSE)*E3194)</f>
        <v/>
      </c>
    </row>
    <row r="3195" spans="1:9">
      <c r="A3195" s="27" t="str">
        <f t="shared" si="121"/>
        <v/>
      </c>
      <c r="G3195" s="36">
        <f t="shared" si="122"/>
        <v>0</v>
      </c>
      <c r="I3195" s="36" t="str">
        <f>IF(ISBLANK(C3195),"",VLOOKUP($C3195,Persediaan!$B$5:$Y$150,9,FALSE)*E3195)</f>
        <v/>
      </c>
    </row>
    <row r="3196" spans="1:9">
      <c r="A3196" s="27" t="str">
        <f t="shared" si="121"/>
        <v/>
      </c>
      <c r="G3196" s="36">
        <f t="shared" si="122"/>
        <v>0</v>
      </c>
      <c r="I3196" s="36" t="str">
        <f>IF(ISBLANK(C3196),"",VLOOKUP($C3196,Persediaan!$B$5:$Y$150,9,FALSE)*E3196)</f>
        <v/>
      </c>
    </row>
    <row r="3197" spans="1:9">
      <c r="A3197" s="27" t="str">
        <f t="shared" si="121"/>
        <v/>
      </c>
      <c r="G3197" s="36">
        <f t="shared" si="122"/>
        <v>0</v>
      </c>
      <c r="I3197" s="36" t="str">
        <f>IF(ISBLANK(C3197),"",VLOOKUP($C3197,Persediaan!$B$5:$Y$150,9,FALSE)*E3197)</f>
        <v/>
      </c>
    </row>
    <row r="3198" spans="1:9">
      <c r="A3198" s="27" t="str">
        <f t="shared" si="121"/>
        <v/>
      </c>
      <c r="G3198" s="36">
        <f t="shared" si="122"/>
        <v>0</v>
      </c>
      <c r="I3198" s="36" t="str">
        <f>IF(ISBLANK(C3198),"",VLOOKUP($C3198,Persediaan!$B$5:$Y$150,9,FALSE)*E3198)</f>
        <v/>
      </c>
    </row>
    <row r="3199" spans="1:9">
      <c r="A3199" s="27" t="str">
        <f t="shared" si="121"/>
        <v/>
      </c>
      <c r="G3199" s="36">
        <f t="shared" si="122"/>
        <v>0</v>
      </c>
      <c r="I3199" s="36" t="str">
        <f>IF(ISBLANK(C3199),"",VLOOKUP($C3199,Persediaan!$B$5:$Y$150,9,FALSE)*E3199)</f>
        <v/>
      </c>
    </row>
    <row r="3200" spans="1:9">
      <c r="A3200" s="27" t="str">
        <f t="shared" si="121"/>
        <v/>
      </c>
      <c r="G3200" s="36">
        <f t="shared" si="122"/>
        <v>0</v>
      </c>
      <c r="I3200" s="36" t="str">
        <f>IF(ISBLANK(C3200),"",VLOOKUP($C3200,Persediaan!$B$5:$Y$150,9,FALSE)*E3200)</f>
        <v/>
      </c>
    </row>
    <row r="3201" spans="1:9">
      <c r="A3201" s="27" t="str">
        <f t="shared" si="121"/>
        <v/>
      </c>
      <c r="G3201" s="36">
        <f t="shared" si="122"/>
        <v>0</v>
      </c>
      <c r="I3201" s="36" t="str">
        <f>IF(ISBLANK(C3201),"",VLOOKUP($C3201,Persediaan!$B$5:$Y$150,9,FALSE)*E3201)</f>
        <v/>
      </c>
    </row>
    <row r="3202" spans="1:9">
      <c r="A3202" s="27" t="str">
        <f t="shared" si="121"/>
        <v/>
      </c>
      <c r="G3202" s="36">
        <f t="shared" si="122"/>
        <v>0</v>
      </c>
      <c r="I3202" s="36" t="str">
        <f>IF(ISBLANK(C3202),"",VLOOKUP($C3202,Persediaan!$B$5:$Y$150,9,FALSE)*E3202)</f>
        <v/>
      </c>
    </row>
    <row r="3203" spans="1:9">
      <c r="A3203" s="27" t="str">
        <f t="shared" si="121"/>
        <v/>
      </c>
      <c r="G3203" s="36">
        <f t="shared" si="122"/>
        <v>0</v>
      </c>
      <c r="I3203" s="36" t="str">
        <f>IF(ISBLANK(C3203),"",VLOOKUP($C3203,Persediaan!$B$5:$Y$150,9,FALSE)*E3203)</f>
        <v/>
      </c>
    </row>
    <row r="3204" spans="1:9">
      <c r="A3204" s="27" t="str">
        <f t="shared" si="121"/>
        <v/>
      </c>
      <c r="G3204" s="36">
        <f t="shared" si="122"/>
        <v>0</v>
      </c>
      <c r="I3204" s="36" t="str">
        <f>IF(ISBLANK(C3204),"",VLOOKUP($C3204,Persediaan!$B$5:$Y$150,9,FALSE)*E3204)</f>
        <v/>
      </c>
    </row>
    <row r="3205" spans="1:9">
      <c r="A3205" s="27" t="str">
        <f t="shared" si="121"/>
        <v/>
      </c>
      <c r="G3205" s="36">
        <f t="shared" si="122"/>
        <v>0</v>
      </c>
      <c r="I3205" s="36" t="str">
        <f>IF(ISBLANK(C3205),"",VLOOKUP($C3205,Persediaan!$B$5:$Y$150,9,FALSE)*E3205)</f>
        <v/>
      </c>
    </row>
    <row r="3206" spans="1:9">
      <c r="A3206" s="27" t="str">
        <f t="shared" ref="A3206:A3269" si="123">IF(ISBLANK(B3206),"",A3205+1)</f>
        <v/>
      </c>
      <c r="G3206" s="36">
        <f t="shared" si="122"/>
        <v>0</v>
      </c>
      <c r="I3206" s="36" t="str">
        <f>IF(ISBLANK(C3206),"",VLOOKUP($C3206,Persediaan!$B$5:$Y$150,9,FALSE)*E3206)</f>
        <v/>
      </c>
    </row>
    <row r="3207" spans="1:9">
      <c r="A3207" s="27" t="str">
        <f t="shared" si="123"/>
        <v/>
      </c>
      <c r="G3207" s="36">
        <f t="shared" si="122"/>
        <v>0</v>
      </c>
      <c r="I3207" s="36" t="str">
        <f>IF(ISBLANK(C3207),"",VLOOKUP($C3207,Persediaan!$B$5:$Y$150,9,FALSE)*E3207)</f>
        <v/>
      </c>
    </row>
    <row r="3208" spans="1:9">
      <c r="A3208" s="27" t="str">
        <f t="shared" si="123"/>
        <v/>
      </c>
      <c r="G3208" s="36">
        <f t="shared" si="122"/>
        <v>0</v>
      </c>
      <c r="I3208" s="36" t="str">
        <f>IF(ISBLANK(C3208),"",VLOOKUP($C3208,Persediaan!$B$5:$Y$150,9,FALSE)*E3208)</f>
        <v/>
      </c>
    </row>
    <row r="3209" spans="1:9">
      <c r="A3209" s="27" t="str">
        <f t="shared" si="123"/>
        <v/>
      </c>
      <c r="G3209" s="36">
        <f t="shared" si="122"/>
        <v>0</v>
      </c>
      <c r="I3209" s="36" t="str">
        <f>IF(ISBLANK(C3209),"",VLOOKUP($C3209,Persediaan!$B$5:$Y$150,9,FALSE)*E3209)</f>
        <v/>
      </c>
    </row>
    <row r="3210" spans="1:9">
      <c r="A3210" s="27" t="str">
        <f t="shared" si="123"/>
        <v/>
      </c>
      <c r="G3210" s="36">
        <f t="shared" si="122"/>
        <v>0</v>
      </c>
      <c r="I3210" s="36" t="str">
        <f>IF(ISBLANK(C3210),"",VLOOKUP($C3210,Persediaan!$B$5:$Y$150,9,FALSE)*E3210)</f>
        <v/>
      </c>
    </row>
    <row r="3211" spans="1:9">
      <c r="A3211" s="27" t="str">
        <f t="shared" si="123"/>
        <v/>
      </c>
      <c r="G3211" s="36">
        <f t="shared" si="122"/>
        <v>0</v>
      </c>
      <c r="I3211" s="36" t="str">
        <f>IF(ISBLANK(C3211),"",VLOOKUP($C3211,Persediaan!$B$5:$Y$150,9,FALSE)*E3211)</f>
        <v/>
      </c>
    </row>
    <row r="3212" spans="1:9">
      <c r="A3212" s="27" t="str">
        <f t="shared" si="123"/>
        <v/>
      </c>
      <c r="G3212" s="36">
        <f t="shared" si="122"/>
        <v>0</v>
      </c>
      <c r="I3212" s="36" t="str">
        <f>IF(ISBLANK(C3212),"",VLOOKUP($C3212,Persediaan!$B$5:$Y$150,9,FALSE)*E3212)</f>
        <v/>
      </c>
    </row>
    <row r="3213" spans="1:9">
      <c r="A3213" s="27" t="str">
        <f t="shared" si="123"/>
        <v/>
      </c>
      <c r="G3213" s="36">
        <f t="shared" si="122"/>
        <v>0</v>
      </c>
      <c r="I3213" s="36" t="str">
        <f>IF(ISBLANK(C3213),"",VLOOKUP($C3213,Persediaan!$B$5:$Y$150,9,FALSE)*E3213)</f>
        <v/>
      </c>
    </row>
    <row r="3214" spans="1:9">
      <c r="A3214" s="27" t="str">
        <f t="shared" si="123"/>
        <v/>
      </c>
      <c r="G3214" s="36">
        <f t="shared" si="122"/>
        <v>0</v>
      </c>
      <c r="I3214" s="36" t="str">
        <f>IF(ISBLANK(C3214),"",VLOOKUP($C3214,Persediaan!$B$5:$Y$150,9,FALSE)*E3214)</f>
        <v/>
      </c>
    </row>
    <row r="3215" spans="1:9">
      <c r="A3215" s="27" t="str">
        <f t="shared" si="123"/>
        <v/>
      </c>
      <c r="G3215" s="36">
        <f t="shared" si="122"/>
        <v>0</v>
      </c>
      <c r="I3215" s="36" t="str">
        <f>IF(ISBLANK(C3215),"",VLOOKUP($C3215,Persediaan!$B$5:$Y$150,9,FALSE)*E3215)</f>
        <v/>
      </c>
    </row>
    <row r="3216" spans="1:9">
      <c r="A3216" s="27" t="str">
        <f t="shared" si="123"/>
        <v/>
      </c>
      <c r="G3216" s="36">
        <f t="shared" si="122"/>
        <v>0</v>
      </c>
      <c r="I3216" s="36" t="str">
        <f>IF(ISBLANK(C3216),"",VLOOKUP($C3216,Persediaan!$B$5:$Y$150,9,FALSE)*E3216)</f>
        <v/>
      </c>
    </row>
    <row r="3217" spans="1:9">
      <c r="A3217" s="27" t="str">
        <f t="shared" si="123"/>
        <v/>
      </c>
      <c r="G3217" s="36">
        <f t="shared" si="122"/>
        <v>0</v>
      </c>
      <c r="I3217" s="36" t="str">
        <f>IF(ISBLANK(C3217),"",VLOOKUP($C3217,Persediaan!$B$5:$Y$150,9,FALSE)*E3217)</f>
        <v/>
      </c>
    </row>
    <row r="3218" spans="1:9">
      <c r="A3218" s="27" t="str">
        <f t="shared" si="123"/>
        <v/>
      </c>
      <c r="G3218" s="36">
        <f t="shared" si="122"/>
        <v>0</v>
      </c>
      <c r="I3218" s="36" t="str">
        <f>IF(ISBLANK(C3218),"",VLOOKUP($C3218,Persediaan!$B$5:$Y$150,9,FALSE)*E3218)</f>
        <v/>
      </c>
    </row>
    <row r="3219" spans="1:9">
      <c r="A3219" s="27" t="str">
        <f t="shared" si="123"/>
        <v/>
      </c>
      <c r="G3219" s="36">
        <f t="shared" si="122"/>
        <v>0</v>
      </c>
      <c r="I3219" s="36" t="str">
        <f>IF(ISBLANK(C3219),"",VLOOKUP($C3219,Persediaan!$B$5:$Y$150,9,FALSE)*E3219)</f>
        <v/>
      </c>
    </row>
    <row r="3220" spans="1:9">
      <c r="A3220" s="27" t="str">
        <f t="shared" si="123"/>
        <v/>
      </c>
      <c r="G3220" s="36">
        <f t="shared" si="122"/>
        <v>0</v>
      </c>
      <c r="I3220" s="36" t="str">
        <f>IF(ISBLANK(C3220),"",VLOOKUP($C3220,Persediaan!$B$5:$Y$150,9,FALSE)*E3220)</f>
        <v/>
      </c>
    </row>
    <row r="3221" spans="1:9">
      <c r="A3221" s="27" t="str">
        <f t="shared" si="123"/>
        <v/>
      </c>
      <c r="G3221" s="36">
        <f t="shared" si="122"/>
        <v>0</v>
      </c>
      <c r="I3221" s="36" t="str">
        <f>IF(ISBLANK(C3221),"",VLOOKUP($C3221,Persediaan!$B$5:$Y$150,9,FALSE)*E3221)</f>
        <v/>
      </c>
    </row>
    <row r="3222" spans="1:9">
      <c r="A3222" s="27" t="str">
        <f t="shared" si="123"/>
        <v/>
      </c>
      <c r="G3222" s="36">
        <f t="shared" si="122"/>
        <v>0</v>
      </c>
      <c r="I3222" s="36" t="str">
        <f>IF(ISBLANK(C3222),"",VLOOKUP($C3222,Persediaan!$B$5:$Y$150,9,FALSE)*E3222)</f>
        <v/>
      </c>
    </row>
    <row r="3223" spans="1:9">
      <c r="A3223" s="27" t="str">
        <f t="shared" si="123"/>
        <v/>
      </c>
      <c r="G3223" s="36">
        <f t="shared" si="122"/>
        <v>0</v>
      </c>
      <c r="I3223" s="36" t="str">
        <f>IF(ISBLANK(C3223),"",VLOOKUP($C3223,Persediaan!$B$5:$Y$150,9,FALSE)*E3223)</f>
        <v/>
      </c>
    </row>
    <row r="3224" spans="1:9">
      <c r="A3224" s="27" t="str">
        <f t="shared" si="123"/>
        <v/>
      </c>
      <c r="G3224" s="36">
        <f t="shared" si="122"/>
        <v>0</v>
      </c>
      <c r="I3224" s="36" t="str">
        <f>IF(ISBLANK(C3224),"",VLOOKUP($C3224,Persediaan!$B$5:$Y$150,9,FALSE)*E3224)</f>
        <v/>
      </c>
    </row>
    <row r="3225" spans="1:9">
      <c r="A3225" s="27" t="str">
        <f t="shared" si="123"/>
        <v/>
      </c>
      <c r="G3225" s="36">
        <f t="shared" si="122"/>
        <v>0</v>
      </c>
      <c r="I3225" s="36" t="str">
        <f>IF(ISBLANK(C3225),"",VLOOKUP($C3225,Persediaan!$B$5:$Y$150,9,FALSE)*E3225)</f>
        <v/>
      </c>
    </row>
    <row r="3226" spans="1:9">
      <c r="A3226" s="27" t="str">
        <f t="shared" si="123"/>
        <v/>
      </c>
      <c r="G3226" s="36">
        <f t="shared" si="122"/>
        <v>0</v>
      </c>
      <c r="I3226" s="36" t="str">
        <f>IF(ISBLANK(C3226),"",VLOOKUP($C3226,Persediaan!$B$5:$Y$150,9,FALSE)*E3226)</f>
        <v/>
      </c>
    </row>
    <row r="3227" spans="1:9">
      <c r="A3227" s="27" t="str">
        <f t="shared" si="123"/>
        <v/>
      </c>
      <c r="G3227" s="36">
        <f t="shared" si="122"/>
        <v>0</v>
      </c>
      <c r="I3227" s="36" t="str">
        <f>IF(ISBLANK(C3227),"",VLOOKUP($C3227,Persediaan!$B$5:$Y$150,9,FALSE)*E3227)</f>
        <v/>
      </c>
    </row>
    <row r="3228" spans="1:9">
      <c r="A3228" s="27" t="str">
        <f t="shared" si="123"/>
        <v/>
      </c>
      <c r="G3228" s="36">
        <f t="shared" si="122"/>
        <v>0</v>
      </c>
      <c r="I3228" s="36" t="str">
        <f>IF(ISBLANK(C3228),"",VLOOKUP($C3228,Persediaan!$B$5:$Y$150,9,FALSE)*E3228)</f>
        <v/>
      </c>
    </row>
    <row r="3229" spans="1:9">
      <c r="A3229" s="27" t="str">
        <f t="shared" si="123"/>
        <v/>
      </c>
      <c r="G3229" s="36">
        <f t="shared" si="122"/>
        <v>0</v>
      </c>
      <c r="I3229" s="36" t="str">
        <f>IF(ISBLANK(C3229),"",VLOOKUP($C3229,Persediaan!$B$5:$Y$150,9,FALSE)*E3229)</f>
        <v/>
      </c>
    </row>
    <row r="3230" spans="1:9">
      <c r="A3230" s="27" t="str">
        <f t="shared" si="123"/>
        <v/>
      </c>
      <c r="G3230" s="36">
        <f t="shared" si="122"/>
        <v>0</v>
      </c>
      <c r="I3230" s="36" t="str">
        <f>IF(ISBLANK(C3230),"",VLOOKUP($C3230,Persediaan!$B$5:$Y$150,9,FALSE)*E3230)</f>
        <v/>
      </c>
    </row>
    <row r="3231" spans="1:9">
      <c r="A3231" s="27" t="str">
        <f t="shared" si="123"/>
        <v/>
      </c>
      <c r="G3231" s="36">
        <f t="shared" si="122"/>
        <v>0</v>
      </c>
      <c r="I3231" s="36" t="str">
        <f>IF(ISBLANK(C3231),"",VLOOKUP($C3231,Persediaan!$B$5:$Y$150,9,FALSE)*E3231)</f>
        <v/>
      </c>
    </row>
    <row r="3232" spans="1:9">
      <c r="A3232" s="27" t="str">
        <f t="shared" si="123"/>
        <v/>
      </c>
      <c r="G3232" s="36">
        <f t="shared" ref="G3232:G3295" si="124">E3232*F3232</f>
        <v>0</v>
      </c>
      <c r="I3232" s="36" t="str">
        <f>IF(ISBLANK(C3232),"",VLOOKUP($C3232,Persediaan!$B$5:$Y$150,9,FALSE)*E3232)</f>
        <v/>
      </c>
    </row>
    <row r="3233" spans="1:9">
      <c r="A3233" s="27" t="str">
        <f t="shared" si="123"/>
        <v/>
      </c>
      <c r="G3233" s="36">
        <f t="shared" si="124"/>
        <v>0</v>
      </c>
      <c r="I3233" s="36" t="str">
        <f>IF(ISBLANK(C3233),"",VLOOKUP($C3233,Persediaan!$B$5:$Y$150,9,FALSE)*E3233)</f>
        <v/>
      </c>
    </row>
    <row r="3234" spans="1:9">
      <c r="A3234" s="27" t="str">
        <f t="shared" si="123"/>
        <v/>
      </c>
      <c r="G3234" s="36">
        <f t="shared" si="124"/>
        <v>0</v>
      </c>
      <c r="I3234" s="36" t="str">
        <f>IF(ISBLANK(C3234),"",VLOOKUP($C3234,Persediaan!$B$5:$Y$150,9,FALSE)*E3234)</f>
        <v/>
      </c>
    </row>
    <row r="3235" spans="1:9">
      <c r="A3235" s="27" t="str">
        <f t="shared" si="123"/>
        <v/>
      </c>
      <c r="G3235" s="36">
        <f t="shared" si="124"/>
        <v>0</v>
      </c>
      <c r="I3235" s="36" t="str">
        <f>IF(ISBLANK(C3235),"",VLOOKUP($C3235,Persediaan!$B$5:$Y$150,9,FALSE)*E3235)</f>
        <v/>
      </c>
    </row>
    <row r="3236" spans="1:9">
      <c r="A3236" s="27" t="str">
        <f t="shared" si="123"/>
        <v/>
      </c>
      <c r="G3236" s="36">
        <f t="shared" si="124"/>
        <v>0</v>
      </c>
      <c r="I3236" s="36" t="str">
        <f>IF(ISBLANK(C3236),"",VLOOKUP($C3236,Persediaan!$B$5:$Y$150,9,FALSE)*E3236)</f>
        <v/>
      </c>
    </row>
    <row r="3237" spans="1:9">
      <c r="A3237" s="27" t="str">
        <f t="shared" si="123"/>
        <v/>
      </c>
      <c r="G3237" s="36">
        <f t="shared" si="124"/>
        <v>0</v>
      </c>
      <c r="I3237" s="36" t="str">
        <f>IF(ISBLANK(C3237),"",VLOOKUP($C3237,Persediaan!$B$5:$Y$150,9,FALSE)*E3237)</f>
        <v/>
      </c>
    </row>
    <row r="3238" spans="1:9">
      <c r="A3238" s="27" t="str">
        <f t="shared" si="123"/>
        <v/>
      </c>
      <c r="G3238" s="36">
        <f t="shared" si="124"/>
        <v>0</v>
      </c>
      <c r="I3238" s="36" t="str">
        <f>IF(ISBLANK(C3238),"",VLOOKUP($C3238,Persediaan!$B$5:$Y$150,9,FALSE)*E3238)</f>
        <v/>
      </c>
    </row>
    <row r="3239" spans="1:9">
      <c r="A3239" s="27" t="str">
        <f t="shared" si="123"/>
        <v/>
      </c>
      <c r="G3239" s="36">
        <f t="shared" si="124"/>
        <v>0</v>
      </c>
      <c r="I3239" s="36" t="str">
        <f>IF(ISBLANK(C3239),"",VLOOKUP($C3239,Persediaan!$B$5:$Y$150,9,FALSE)*E3239)</f>
        <v/>
      </c>
    </row>
    <row r="3240" spans="1:9">
      <c r="A3240" s="27" t="str">
        <f t="shared" si="123"/>
        <v/>
      </c>
      <c r="G3240" s="36">
        <f t="shared" si="124"/>
        <v>0</v>
      </c>
      <c r="I3240" s="36" t="str">
        <f>IF(ISBLANK(C3240),"",VLOOKUP($C3240,Persediaan!$B$5:$Y$150,9,FALSE)*E3240)</f>
        <v/>
      </c>
    </row>
    <row r="3241" spans="1:9">
      <c r="A3241" s="27" t="str">
        <f t="shared" si="123"/>
        <v/>
      </c>
      <c r="G3241" s="36">
        <f t="shared" si="124"/>
        <v>0</v>
      </c>
      <c r="I3241" s="36" t="str">
        <f>IF(ISBLANK(C3241),"",VLOOKUP($C3241,Persediaan!$B$5:$Y$150,9,FALSE)*E3241)</f>
        <v/>
      </c>
    </row>
    <row r="3242" spans="1:9">
      <c r="A3242" s="27" t="str">
        <f t="shared" si="123"/>
        <v/>
      </c>
      <c r="G3242" s="36">
        <f t="shared" si="124"/>
        <v>0</v>
      </c>
      <c r="I3242" s="36" t="str">
        <f>IF(ISBLANK(C3242),"",VLOOKUP($C3242,Persediaan!$B$5:$Y$150,9,FALSE)*E3242)</f>
        <v/>
      </c>
    </row>
    <row r="3243" spans="1:9">
      <c r="A3243" s="27" t="str">
        <f t="shared" si="123"/>
        <v/>
      </c>
      <c r="G3243" s="36">
        <f t="shared" si="124"/>
        <v>0</v>
      </c>
      <c r="I3243" s="36" t="str">
        <f>IF(ISBLANK(C3243),"",VLOOKUP($C3243,Persediaan!$B$5:$Y$150,9,FALSE)*E3243)</f>
        <v/>
      </c>
    </row>
    <row r="3244" spans="1:9">
      <c r="A3244" s="27" t="str">
        <f t="shared" si="123"/>
        <v/>
      </c>
      <c r="G3244" s="36">
        <f t="shared" si="124"/>
        <v>0</v>
      </c>
      <c r="I3244" s="36" t="str">
        <f>IF(ISBLANK(C3244),"",VLOOKUP($C3244,Persediaan!$B$5:$Y$150,9,FALSE)*E3244)</f>
        <v/>
      </c>
    </row>
    <row r="3245" spans="1:9">
      <c r="A3245" s="27" t="str">
        <f t="shared" si="123"/>
        <v/>
      </c>
      <c r="G3245" s="36">
        <f t="shared" si="124"/>
        <v>0</v>
      </c>
      <c r="I3245" s="36" t="str">
        <f>IF(ISBLANK(C3245),"",VLOOKUP($C3245,Persediaan!$B$5:$Y$150,9,FALSE)*E3245)</f>
        <v/>
      </c>
    </row>
    <row r="3246" spans="1:9">
      <c r="A3246" s="27" t="str">
        <f t="shared" si="123"/>
        <v/>
      </c>
      <c r="G3246" s="36">
        <f t="shared" si="124"/>
        <v>0</v>
      </c>
      <c r="I3246" s="36" t="str">
        <f>IF(ISBLANK(C3246),"",VLOOKUP($C3246,Persediaan!$B$5:$Y$150,9,FALSE)*E3246)</f>
        <v/>
      </c>
    </row>
    <row r="3247" spans="1:9">
      <c r="A3247" s="27" t="str">
        <f t="shared" si="123"/>
        <v/>
      </c>
      <c r="G3247" s="36">
        <f t="shared" si="124"/>
        <v>0</v>
      </c>
      <c r="I3247" s="36" t="str">
        <f>IF(ISBLANK(C3247),"",VLOOKUP($C3247,Persediaan!$B$5:$Y$150,9,FALSE)*E3247)</f>
        <v/>
      </c>
    </row>
    <row r="3248" spans="1:9">
      <c r="A3248" s="27" t="str">
        <f t="shared" si="123"/>
        <v/>
      </c>
      <c r="G3248" s="36">
        <f t="shared" si="124"/>
        <v>0</v>
      </c>
      <c r="I3248" s="36" t="str">
        <f>IF(ISBLANK(C3248),"",VLOOKUP($C3248,Persediaan!$B$5:$Y$150,9,FALSE)*E3248)</f>
        <v/>
      </c>
    </row>
    <row r="3249" spans="1:9">
      <c r="A3249" s="27" t="str">
        <f t="shared" si="123"/>
        <v/>
      </c>
      <c r="G3249" s="36">
        <f t="shared" si="124"/>
        <v>0</v>
      </c>
      <c r="I3249" s="36" t="str">
        <f>IF(ISBLANK(C3249),"",VLOOKUP($C3249,Persediaan!$B$5:$Y$150,9,FALSE)*E3249)</f>
        <v/>
      </c>
    </row>
    <row r="3250" spans="1:9">
      <c r="A3250" s="27" t="str">
        <f t="shared" si="123"/>
        <v/>
      </c>
      <c r="G3250" s="36">
        <f t="shared" si="124"/>
        <v>0</v>
      </c>
      <c r="I3250" s="36" t="str">
        <f>IF(ISBLANK(C3250),"",VLOOKUP($C3250,Persediaan!$B$5:$Y$150,9,FALSE)*E3250)</f>
        <v/>
      </c>
    </row>
    <row r="3251" spans="1:9">
      <c r="A3251" s="27" t="str">
        <f t="shared" si="123"/>
        <v/>
      </c>
      <c r="G3251" s="36">
        <f t="shared" si="124"/>
        <v>0</v>
      </c>
      <c r="I3251" s="36" t="str">
        <f>IF(ISBLANK(C3251),"",VLOOKUP($C3251,Persediaan!$B$5:$Y$150,9,FALSE)*E3251)</f>
        <v/>
      </c>
    </row>
    <row r="3252" spans="1:9">
      <c r="A3252" s="27" t="str">
        <f t="shared" si="123"/>
        <v/>
      </c>
      <c r="G3252" s="36">
        <f t="shared" si="124"/>
        <v>0</v>
      </c>
      <c r="I3252" s="36" t="str">
        <f>IF(ISBLANK(C3252),"",VLOOKUP($C3252,Persediaan!$B$5:$Y$150,9,FALSE)*E3252)</f>
        <v/>
      </c>
    </row>
    <row r="3253" spans="1:9">
      <c r="A3253" s="27" t="str">
        <f t="shared" si="123"/>
        <v/>
      </c>
      <c r="G3253" s="36">
        <f t="shared" si="124"/>
        <v>0</v>
      </c>
      <c r="I3253" s="36" t="str">
        <f>IF(ISBLANK(C3253),"",VLOOKUP($C3253,Persediaan!$B$5:$Y$150,9,FALSE)*E3253)</f>
        <v/>
      </c>
    </row>
    <row r="3254" spans="1:9">
      <c r="A3254" s="27" t="str">
        <f t="shared" si="123"/>
        <v/>
      </c>
      <c r="G3254" s="36">
        <f t="shared" si="124"/>
        <v>0</v>
      </c>
      <c r="I3254" s="36" t="str">
        <f>IF(ISBLANK(C3254),"",VLOOKUP($C3254,Persediaan!$B$5:$Y$150,9,FALSE)*E3254)</f>
        <v/>
      </c>
    </row>
    <row r="3255" spans="1:9">
      <c r="A3255" s="27" t="str">
        <f t="shared" si="123"/>
        <v/>
      </c>
      <c r="G3255" s="36">
        <f t="shared" si="124"/>
        <v>0</v>
      </c>
      <c r="I3255" s="36" t="str">
        <f>IF(ISBLANK(C3255),"",VLOOKUP($C3255,Persediaan!$B$5:$Y$150,9,FALSE)*E3255)</f>
        <v/>
      </c>
    </row>
    <row r="3256" spans="1:9">
      <c r="A3256" s="27" t="str">
        <f t="shared" si="123"/>
        <v/>
      </c>
      <c r="G3256" s="36">
        <f t="shared" si="124"/>
        <v>0</v>
      </c>
      <c r="I3256" s="36" t="str">
        <f>IF(ISBLANK(C3256),"",VLOOKUP($C3256,Persediaan!$B$5:$Y$150,9,FALSE)*E3256)</f>
        <v/>
      </c>
    </row>
    <row r="3257" spans="1:9">
      <c r="A3257" s="27" t="str">
        <f t="shared" si="123"/>
        <v/>
      </c>
      <c r="G3257" s="36">
        <f t="shared" si="124"/>
        <v>0</v>
      </c>
      <c r="I3257" s="36" t="str">
        <f>IF(ISBLANK(C3257),"",VLOOKUP($C3257,Persediaan!$B$5:$Y$150,9,FALSE)*E3257)</f>
        <v/>
      </c>
    </row>
    <row r="3258" spans="1:9">
      <c r="A3258" s="27" t="str">
        <f t="shared" si="123"/>
        <v/>
      </c>
      <c r="G3258" s="36">
        <f t="shared" si="124"/>
        <v>0</v>
      </c>
      <c r="I3258" s="36" t="str">
        <f>IF(ISBLANK(C3258),"",VLOOKUP($C3258,Persediaan!$B$5:$Y$150,9,FALSE)*E3258)</f>
        <v/>
      </c>
    </row>
    <row r="3259" spans="1:9">
      <c r="A3259" s="27" t="str">
        <f t="shared" si="123"/>
        <v/>
      </c>
      <c r="G3259" s="36">
        <f t="shared" si="124"/>
        <v>0</v>
      </c>
      <c r="I3259" s="36" t="str">
        <f>IF(ISBLANK(C3259),"",VLOOKUP($C3259,Persediaan!$B$5:$Y$150,9,FALSE)*E3259)</f>
        <v/>
      </c>
    </row>
    <row r="3260" spans="1:9">
      <c r="A3260" s="27" t="str">
        <f t="shared" si="123"/>
        <v/>
      </c>
      <c r="G3260" s="36">
        <f t="shared" si="124"/>
        <v>0</v>
      </c>
      <c r="I3260" s="36" t="str">
        <f>IF(ISBLANK(C3260),"",VLOOKUP($C3260,Persediaan!$B$5:$Y$150,9,FALSE)*E3260)</f>
        <v/>
      </c>
    </row>
    <row r="3261" spans="1:9">
      <c r="A3261" s="27" t="str">
        <f t="shared" si="123"/>
        <v/>
      </c>
      <c r="G3261" s="36">
        <f t="shared" si="124"/>
        <v>0</v>
      </c>
      <c r="I3261" s="36" t="str">
        <f>IF(ISBLANK(C3261),"",VLOOKUP($C3261,Persediaan!$B$5:$Y$150,9,FALSE)*E3261)</f>
        <v/>
      </c>
    </row>
    <row r="3262" spans="1:9">
      <c r="A3262" s="27" t="str">
        <f t="shared" si="123"/>
        <v/>
      </c>
      <c r="G3262" s="36">
        <f t="shared" si="124"/>
        <v>0</v>
      </c>
      <c r="I3262" s="36" t="str">
        <f>IF(ISBLANK(C3262),"",VLOOKUP($C3262,Persediaan!$B$5:$Y$150,9,FALSE)*E3262)</f>
        <v/>
      </c>
    </row>
    <row r="3263" spans="1:9">
      <c r="A3263" s="27" t="str">
        <f t="shared" si="123"/>
        <v/>
      </c>
      <c r="G3263" s="36">
        <f t="shared" si="124"/>
        <v>0</v>
      </c>
      <c r="I3263" s="36" t="str">
        <f>IF(ISBLANK(C3263),"",VLOOKUP($C3263,Persediaan!$B$5:$Y$150,9,FALSE)*E3263)</f>
        <v/>
      </c>
    </row>
    <row r="3264" spans="1:9">
      <c r="A3264" s="27" t="str">
        <f t="shared" si="123"/>
        <v/>
      </c>
      <c r="G3264" s="36">
        <f t="shared" si="124"/>
        <v>0</v>
      </c>
      <c r="I3264" s="36" t="str">
        <f>IF(ISBLANK(C3264),"",VLOOKUP($C3264,Persediaan!$B$5:$Y$150,9,FALSE)*E3264)</f>
        <v/>
      </c>
    </row>
    <row r="3265" spans="1:9">
      <c r="A3265" s="27" t="str">
        <f t="shared" si="123"/>
        <v/>
      </c>
      <c r="G3265" s="36">
        <f t="shared" si="124"/>
        <v>0</v>
      </c>
      <c r="I3265" s="36" t="str">
        <f>IF(ISBLANK(C3265),"",VLOOKUP($C3265,Persediaan!$B$5:$Y$150,9,FALSE)*E3265)</f>
        <v/>
      </c>
    </row>
    <row r="3266" spans="1:9">
      <c r="A3266" s="27" t="str">
        <f t="shared" si="123"/>
        <v/>
      </c>
      <c r="G3266" s="36">
        <f t="shared" si="124"/>
        <v>0</v>
      </c>
      <c r="I3266" s="36" t="str">
        <f>IF(ISBLANK(C3266),"",VLOOKUP($C3266,Persediaan!$B$5:$Y$150,9,FALSE)*E3266)</f>
        <v/>
      </c>
    </row>
    <row r="3267" spans="1:9">
      <c r="A3267" s="27" t="str">
        <f t="shared" si="123"/>
        <v/>
      </c>
      <c r="G3267" s="36">
        <f t="shared" si="124"/>
        <v>0</v>
      </c>
      <c r="I3267" s="36" t="str">
        <f>IF(ISBLANK(C3267),"",VLOOKUP($C3267,Persediaan!$B$5:$Y$150,9,FALSE)*E3267)</f>
        <v/>
      </c>
    </row>
    <row r="3268" spans="1:9">
      <c r="A3268" s="27" t="str">
        <f t="shared" si="123"/>
        <v/>
      </c>
      <c r="G3268" s="36">
        <f t="shared" si="124"/>
        <v>0</v>
      </c>
      <c r="I3268" s="36" t="str">
        <f>IF(ISBLANK(C3268),"",VLOOKUP($C3268,Persediaan!$B$5:$Y$150,9,FALSE)*E3268)</f>
        <v/>
      </c>
    </row>
    <row r="3269" spans="1:9">
      <c r="A3269" s="27" t="str">
        <f t="shared" si="123"/>
        <v/>
      </c>
      <c r="G3269" s="36">
        <f t="shared" si="124"/>
        <v>0</v>
      </c>
      <c r="I3269" s="36" t="str">
        <f>IF(ISBLANK(C3269),"",VLOOKUP($C3269,Persediaan!$B$5:$Y$150,9,FALSE)*E3269)</f>
        <v/>
      </c>
    </row>
    <row r="3270" spans="1:9">
      <c r="A3270" s="27" t="str">
        <f t="shared" ref="A3270:A3333" si="125">IF(ISBLANK(B3270),"",A3269+1)</f>
        <v/>
      </c>
      <c r="G3270" s="36">
        <f t="shared" si="124"/>
        <v>0</v>
      </c>
      <c r="I3270" s="36" t="str">
        <f>IF(ISBLANK(C3270),"",VLOOKUP($C3270,Persediaan!$B$5:$Y$150,9,FALSE)*E3270)</f>
        <v/>
      </c>
    </row>
    <row r="3271" spans="1:9">
      <c r="A3271" s="27" t="str">
        <f t="shared" si="125"/>
        <v/>
      </c>
      <c r="G3271" s="36">
        <f t="shared" si="124"/>
        <v>0</v>
      </c>
      <c r="I3271" s="36" t="str">
        <f>IF(ISBLANK(C3271),"",VLOOKUP($C3271,Persediaan!$B$5:$Y$150,9,FALSE)*E3271)</f>
        <v/>
      </c>
    </row>
    <row r="3272" spans="1:9">
      <c r="A3272" s="27" t="str">
        <f t="shared" si="125"/>
        <v/>
      </c>
      <c r="G3272" s="36">
        <f t="shared" si="124"/>
        <v>0</v>
      </c>
      <c r="I3272" s="36" t="str">
        <f>IF(ISBLANK(C3272),"",VLOOKUP($C3272,Persediaan!$B$5:$Y$150,9,FALSE)*E3272)</f>
        <v/>
      </c>
    </row>
    <row r="3273" spans="1:9">
      <c r="A3273" s="27" t="str">
        <f t="shared" si="125"/>
        <v/>
      </c>
      <c r="G3273" s="36">
        <f t="shared" si="124"/>
        <v>0</v>
      </c>
      <c r="I3273" s="36" t="str">
        <f>IF(ISBLANK(C3273),"",VLOOKUP($C3273,Persediaan!$B$5:$Y$150,9,FALSE)*E3273)</f>
        <v/>
      </c>
    </row>
    <row r="3274" spans="1:9">
      <c r="A3274" s="27" t="str">
        <f t="shared" si="125"/>
        <v/>
      </c>
      <c r="G3274" s="36">
        <f t="shared" si="124"/>
        <v>0</v>
      </c>
      <c r="I3274" s="36" t="str">
        <f>IF(ISBLANK(C3274),"",VLOOKUP($C3274,Persediaan!$B$5:$Y$150,9,FALSE)*E3274)</f>
        <v/>
      </c>
    </row>
    <row r="3275" spans="1:9">
      <c r="A3275" s="27" t="str">
        <f t="shared" si="125"/>
        <v/>
      </c>
      <c r="G3275" s="36">
        <f t="shared" si="124"/>
        <v>0</v>
      </c>
      <c r="I3275" s="36" t="str">
        <f>IF(ISBLANK(C3275),"",VLOOKUP($C3275,Persediaan!$B$5:$Y$150,9,FALSE)*E3275)</f>
        <v/>
      </c>
    </row>
    <row r="3276" spans="1:9">
      <c r="A3276" s="27" t="str">
        <f t="shared" si="125"/>
        <v/>
      </c>
      <c r="G3276" s="36">
        <f t="shared" si="124"/>
        <v>0</v>
      </c>
      <c r="I3276" s="36" t="str">
        <f>IF(ISBLANK(C3276),"",VLOOKUP($C3276,Persediaan!$B$5:$Y$150,9,FALSE)*E3276)</f>
        <v/>
      </c>
    </row>
    <row r="3277" spans="1:9">
      <c r="A3277" s="27" t="str">
        <f t="shared" si="125"/>
        <v/>
      </c>
      <c r="G3277" s="36">
        <f t="shared" si="124"/>
        <v>0</v>
      </c>
      <c r="I3277" s="36" t="str">
        <f>IF(ISBLANK(C3277),"",VLOOKUP($C3277,Persediaan!$B$5:$Y$150,9,FALSE)*E3277)</f>
        <v/>
      </c>
    </row>
    <row r="3278" spans="1:9">
      <c r="A3278" s="27" t="str">
        <f t="shared" si="125"/>
        <v/>
      </c>
      <c r="G3278" s="36">
        <f t="shared" si="124"/>
        <v>0</v>
      </c>
      <c r="I3278" s="36" t="str">
        <f>IF(ISBLANK(C3278),"",VLOOKUP($C3278,Persediaan!$B$5:$Y$150,9,FALSE)*E3278)</f>
        <v/>
      </c>
    </row>
    <row r="3279" spans="1:9">
      <c r="A3279" s="27" t="str">
        <f t="shared" si="125"/>
        <v/>
      </c>
      <c r="G3279" s="36">
        <f t="shared" si="124"/>
        <v>0</v>
      </c>
      <c r="I3279" s="36" t="str">
        <f>IF(ISBLANK(C3279),"",VLOOKUP($C3279,Persediaan!$B$5:$Y$150,9,FALSE)*E3279)</f>
        <v/>
      </c>
    </row>
    <row r="3280" spans="1:9">
      <c r="A3280" s="27" t="str">
        <f t="shared" si="125"/>
        <v/>
      </c>
      <c r="G3280" s="36">
        <f t="shared" si="124"/>
        <v>0</v>
      </c>
      <c r="I3280" s="36" t="str">
        <f>IF(ISBLANK(C3280),"",VLOOKUP($C3280,Persediaan!$B$5:$Y$150,9,FALSE)*E3280)</f>
        <v/>
      </c>
    </row>
    <row r="3281" spans="1:9">
      <c r="A3281" s="27" t="str">
        <f t="shared" si="125"/>
        <v/>
      </c>
      <c r="G3281" s="36">
        <f t="shared" si="124"/>
        <v>0</v>
      </c>
      <c r="I3281" s="36" t="str">
        <f>IF(ISBLANK(C3281),"",VLOOKUP($C3281,Persediaan!$B$5:$Y$150,9,FALSE)*E3281)</f>
        <v/>
      </c>
    </row>
    <row r="3282" spans="1:9">
      <c r="A3282" s="27" t="str">
        <f t="shared" si="125"/>
        <v/>
      </c>
      <c r="G3282" s="36">
        <f t="shared" si="124"/>
        <v>0</v>
      </c>
      <c r="I3282" s="36" t="str">
        <f>IF(ISBLANK(C3282),"",VLOOKUP($C3282,Persediaan!$B$5:$Y$150,9,FALSE)*E3282)</f>
        <v/>
      </c>
    </row>
    <row r="3283" spans="1:9">
      <c r="A3283" s="27" t="str">
        <f t="shared" si="125"/>
        <v/>
      </c>
      <c r="G3283" s="36">
        <f t="shared" si="124"/>
        <v>0</v>
      </c>
      <c r="I3283" s="36" t="str">
        <f>IF(ISBLANK(C3283),"",VLOOKUP($C3283,Persediaan!$B$5:$Y$150,9,FALSE)*E3283)</f>
        <v/>
      </c>
    </row>
    <row r="3284" spans="1:9">
      <c r="A3284" s="27" t="str">
        <f t="shared" si="125"/>
        <v/>
      </c>
      <c r="G3284" s="36">
        <f t="shared" si="124"/>
        <v>0</v>
      </c>
      <c r="I3284" s="36" t="str">
        <f>IF(ISBLANK(C3284),"",VLOOKUP($C3284,Persediaan!$B$5:$Y$150,9,FALSE)*E3284)</f>
        <v/>
      </c>
    </row>
    <row r="3285" spans="1:9">
      <c r="A3285" s="27" t="str">
        <f t="shared" si="125"/>
        <v/>
      </c>
      <c r="G3285" s="36">
        <f t="shared" si="124"/>
        <v>0</v>
      </c>
      <c r="I3285" s="36" t="str">
        <f>IF(ISBLANK(C3285),"",VLOOKUP($C3285,Persediaan!$B$5:$Y$150,9,FALSE)*E3285)</f>
        <v/>
      </c>
    </row>
    <row r="3286" spans="1:9">
      <c r="A3286" s="27" t="str">
        <f t="shared" si="125"/>
        <v/>
      </c>
      <c r="G3286" s="36">
        <f t="shared" si="124"/>
        <v>0</v>
      </c>
      <c r="I3286" s="36" t="str">
        <f>IF(ISBLANK(C3286),"",VLOOKUP($C3286,Persediaan!$B$5:$Y$150,9,FALSE)*E3286)</f>
        <v/>
      </c>
    </row>
    <row r="3287" spans="1:9">
      <c r="A3287" s="27" t="str">
        <f t="shared" si="125"/>
        <v/>
      </c>
      <c r="G3287" s="36">
        <f t="shared" si="124"/>
        <v>0</v>
      </c>
      <c r="I3287" s="36" t="str">
        <f>IF(ISBLANK(C3287),"",VLOOKUP($C3287,Persediaan!$B$5:$Y$150,9,FALSE)*E3287)</f>
        <v/>
      </c>
    </row>
    <row r="3288" spans="1:9">
      <c r="A3288" s="27" t="str">
        <f t="shared" si="125"/>
        <v/>
      </c>
      <c r="G3288" s="36">
        <f t="shared" si="124"/>
        <v>0</v>
      </c>
      <c r="I3288" s="36" t="str">
        <f>IF(ISBLANK(C3288),"",VLOOKUP($C3288,Persediaan!$B$5:$Y$150,9,FALSE)*E3288)</f>
        <v/>
      </c>
    </row>
    <row r="3289" spans="1:9">
      <c r="A3289" s="27" t="str">
        <f t="shared" si="125"/>
        <v/>
      </c>
      <c r="G3289" s="36">
        <f t="shared" si="124"/>
        <v>0</v>
      </c>
      <c r="I3289" s="36" t="str">
        <f>IF(ISBLANK(C3289),"",VLOOKUP($C3289,Persediaan!$B$5:$Y$150,9,FALSE)*E3289)</f>
        <v/>
      </c>
    </row>
    <row r="3290" spans="1:9">
      <c r="A3290" s="27" t="str">
        <f t="shared" si="125"/>
        <v/>
      </c>
      <c r="G3290" s="36">
        <f t="shared" si="124"/>
        <v>0</v>
      </c>
      <c r="I3290" s="36" t="str">
        <f>IF(ISBLANK(C3290),"",VLOOKUP($C3290,Persediaan!$B$5:$Y$150,9,FALSE)*E3290)</f>
        <v/>
      </c>
    </row>
    <row r="3291" spans="1:9">
      <c r="A3291" s="27" t="str">
        <f t="shared" si="125"/>
        <v/>
      </c>
      <c r="G3291" s="36">
        <f t="shared" si="124"/>
        <v>0</v>
      </c>
      <c r="I3291" s="36" t="str">
        <f>IF(ISBLANK(C3291),"",VLOOKUP($C3291,Persediaan!$B$5:$Y$150,9,FALSE)*E3291)</f>
        <v/>
      </c>
    </row>
    <row r="3292" spans="1:9">
      <c r="A3292" s="27" t="str">
        <f t="shared" si="125"/>
        <v/>
      </c>
      <c r="G3292" s="36">
        <f t="shared" si="124"/>
        <v>0</v>
      </c>
      <c r="I3292" s="36" t="str">
        <f>IF(ISBLANK(C3292),"",VLOOKUP($C3292,Persediaan!$B$5:$Y$150,9,FALSE)*E3292)</f>
        <v/>
      </c>
    </row>
    <row r="3293" spans="1:9">
      <c r="A3293" s="27" t="str">
        <f t="shared" si="125"/>
        <v/>
      </c>
      <c r="G3293" s="36">
        <f t="shared" si="124"/>
        <v>0</v>
      </c>
      <c r="I3293" s="36" t="str">
        <f>IF(ISBLANK(C3293),"",VLOOKUP($C3293,Persediaan!$B$5:$Y$150,9,FALSE)*E3293)</f>
        <v/>
      </c>
    </row>
    <row r="3294" spans="1:9">
      <c r="A3294" s="27" t="str">
        <f t="shared" si="125"/>
        <v/>
      </c>
      <c r="G3294" s="36">
        <f t="shared" si="124"/>
        <v>0</v>
      </c>
      <c r="I3294" s="36" t="str">
        <f>IF(ISBLANK(C3294),"",VLOOKUP($C3294,Persediaan!$B$5:$Y$150,9,FALSE)*E3294)</f>
        <v/>
      </c>
    </row>
    <row r="3295" spans="1:9">
      <c r="A3295" s="27" t="str">
        <f t="shared" si="125"/>
        <v/>
      </c>
      <c r="G3295" s="36">
        <f t="shared" si="124"/>
        <v>0</v>
      </c>
      <c r="I3295" s="36" t="str">
        <f>IF(ISBLANK(C3295),"",VLOOKUP($C3295,Persediaan!$B$5:$Y$150,9,FALSE)*E3295)</f>
        <v/>
      </c>
    </row>
    <row r="3296" spans="1:9">
      <c r="A3296" s="27" t="str">
        <f t="shared" si="125"/>
        <v/>
      </c>
      <c r="G3296" s="36">
        <f t="shared" ref="G3296:G3359" si="126">E3296*F3296</f>
        <v>0</v>
      </c>
      <c r="I3296" s="36" t="str">
        <f>IF(ISBLANK(C3296),"",VLOOKUP($C3296,Persediaan!$B$5:$Y$150,9,FALSE)*E3296)</f>
        <v/>
      </c>
    </row>
    <row r="3297" spans="1:9">
      <c r="A3297" s="27" t="str">
        <f t="shared" si="125"/>
        <v/>
      </c>
      <c r="G3297" s="36">
        <f t="shared" si="126"/>
        <v>0</v>
      </c>
      <c r="I3297" s="36" t="str">
        <f>IF(ISBLANK(C3297),"",VLOOKUP($C3297,Persediaan!$B$5:$Y$150,9,FALSE)*E3297)</f>
        <v/>
      </c>
    </row>
    <row r="3298" spans="1:9">
      <c r="A3298" s="27" t="str">
        <f t="shared" si="125"/>
        <v/>
      </c>
      <c r="G3298" s="36">
        <f t="shared" si="126"/>
        <v>0</v>
      </c>
      <c r="I3298" s="36" t="str">
        <f>IF(ISBLANK(C3298),"",VLOOKUP($C3298,Persediaan!$B$5:$Y$150,9,FALSE)*E3298)</f>
        <v/>
      </c>
    </row>
    <row r="3299" spans="1:9">
      <c r="A3299" s="27" t="str">
        <f t="shared" si="125"/>
        <v/>
      </c>
      <c r="G3299" s="36">
        <f t="shared" si="126"/>
        <v>0</v>
      </c>
      <c r="I3299" s="36" t="str">
        <f>IF(ISBLANK(C3299),"",VLOOKUP($C3299,Persediaan!$B$5:$Y$150,9,FALSE)*E3299)</f>
        <v/>
      </c>
    </row>
    <row r="3300" spans="1:9">
      <c r="A3300" s="27" t="str">
        <f t="shared" si="125"/>
        <v/>
      </c>
      <c r="G3300" s="36">
        <f t="shared" si="126"/>
        <v>0</v>
      </c>
      <c r="I3300" s="36" t="str">
        <f>IF(ISBLANK(C3300),"",VLOOKUP($C3300,Persediaan!$B$5:$Y$150,9,FALSE)*E3300)</f>
        <v/>
      </c>
    </row>
    <row r="3301" spans="1:9">
      <c r="A3301" s="27" t="str">
        <f t="shared" si="125"/>
        <v/>
      </c>
      <c r="G3301" s="36">
        <f t="shared" si="126"/>
        <v>0</v>
      </c>
      <c r="I3301" s="36" t="str">
        <f>IF(ISBLANK(C3301),"",VLOOKUP($C3301,Persediaan!$B$5:$Y$150,9,FALSE)*E3301)</f>
        <v/>
      </c>
    </row>
    <row r="3302" spans="1:9">
      <c r="A3302" s="27" t="str">
        <f t="shared" si="125"/>
        <v/>
      </c>
      <c r="G3302" s="36">
        <f t="shared" si="126"/>
        <v>0</v>
      </c>
      <c r="I3302" s="36" t="str">
        <f>IF(ISBLANK(C3302),"",VLOOKUP($C3302,Persediaan!$B$5:$Y$150,9,FALSE)*E3302)</f>
        <v/>
      </c>
    </row>
    <row r="3303" spans="1:9">
      <c r="A3303" s="27" t="str">
        <f t="shared" si="125"/>
        <v/>
      </c>
      <c r="G3303" s="36">
        <f t="shared" si="126"/>
        <v>0</v>
      </c>
      <c r="I3303" s="36" t="str">
        <f>IF(ISBLANK(C3303),"",VLOOKUP($C3303,Persediaan!$B$5:$Y$150,9,FALSE)*E3303)</f>
        <v/>
      </c>
    </row>
    <row r="3304" spans="1:9">
      <c r="A3304" s="27" t="str">
        <f t="shared" si="125"/>
        <v/>
      </c>
      <c r="G3304" s="36">
        <f t="shared" si="126"/>
        <v>0</v>
      </c>
      <c r="I3304" s="36" t="str">
        <f>IF(ISBLANK(C3304),"",VLOOKUP($C3304,Persediaan!$B$5:$Y$150,9,FALSE)*E3304)</f>
        <v/>
      </c>
    </row>
    <row r="3305" spans="1:9">
      <c r="A3305" s="27" t="str">
        <f t="shared" si="125"/>
        <v/>
      </c>
      <c r="G3305" s="36">
        <f t="shared" si="126"/>
        <v>0</v>
      </c>
      <c r="I3305" s="36" t="str">
        <f>IF(ISBLANK(C3305),"",VLOOKUP($C3305,Persediaan!$B$5:$Y$150,9,FALSE)*E3305)</f>
        <v/>
      </c>
    </row>
    <row r="3306" spans="1:9">
      <c r="A3306" s="27" t="str">
        <f t="shared" si="125"/>
        <v/>
      </c>
      <c r="G3306" s="36">
        <f t="shared" si="126"/>
        <v>0</v>
      </c>
      <c r="I3306" s="36" t="str">
        <f>IF(ISBLANK(C3306),"",VLOOKUP($C3306,Persediaan!$B$5:$Y$150,9,FALSE)*E3306)</f>
        <v/>
      </c>
    </row>
    <row r="3307" spans="1:9">
      <c r="A3307" s="27" t="str">
        <f t="shared" si="125"/>
        <v/>
      </c>
      <c r="G3307" s="36">
        <f t="shared" si="126"/>
        <v>0</v>
      </c>
      <c r="I3307" s="36" t="str">
        <f>IF(ISBLANK(C3307),"",VLOOKUP($C3307,Persediaan!$B$5:$Y$150,9,FALSE)*E3307)</f>
        <v/>
      </c>
    </row>
    <row r="3308" spans="1:9">
      <c r="A3308" s="27" t="str">
        <f t="shared" si="125"/>
        <v/>
      </c>
      <c r="G3308" s="36">
        <f t="shared" si="126"/>
        <v>0</v>
      </c>
      <c r="I3308" s="36" t="str">
        <f>IF(ISBLANK(C3308),"",VLOOKUP($C3308,Persediaan!$B$5:$Y$150,9,FALSE)*E3308)</f>
        <v/>
      </c>
    </row>
    <row r="3309" spans="1:9">
      <c r="A3309" s="27" t="str">
        <f t="shared" si="125"/>
        <v/>
      </c>
      <c r="G3309" s="36">
        <f t="shared" si="126"/>
        <v>0</v>
      </c>
      <c r="I3309" s="36" t="str">
        <f>IF(ISBLANK(C3309),"",VLOOKUP($C3309,Persediaan!$B$5:$Y$150,9,FALSE)*E3309)</f>
        <v/>
      </c>
    </row>
    <row r="3310" spans="1:9">
      <c r="A3310" s="27" t="str">
        <f t="shared" si="125"/>
        <v/>
      </c>
      <c r="G3310" s="36">
        <f t="shared" si="126"/>
        <v>0</v>
      </c>
      <c r="I3310" s="36" t="str">
        <f>IF(ISBLANK(C3310),"",VLOOKUP($C3310,Persediaan!$B$5:$Y$150,9,FALSE)*E3310)</f>
        <v/>
      </c>
    </row>
    <row r="3311" spans="1:9">
      <c r="A3311" s="27" t="str">
        <f t="shared" si="125"/>
        <v/>
      </c>
      <c r="G3311" s="36">
        <f t="shared" si="126"/>
        <v>0</v>
      </c>
      <c r="I3311" s="36" t="str">
        <f>IF(ISBLANK(C3311),"",VLOOKUP($C3311,Persediaan!$B$5:$Y$150,9,FALSE)*E3311)</f>
        <v/>
      </c>
    </row>
    <row r="3312" spans="1:9">
      <c r="A3312" s="27" t="str">
        <f t="shared" si="125"/>
        <v/>
      </c>
      <c r="G3312" s="36">
        <f t="shared" si="126"/>
        <v>0</v>
      </c>
      <c r="I3312" s="36" t="str">
        <f>IF(ISBLANK(C3312),"",VLOOKUP($C3312,Persediaan!$B$5:$Y$150,9,FALSE)*E3312)</f>
        <v/>
      </c>
    </row>
    <row r="3313" spans="1:9">
      <c r="A3313" s="27" t="str">
        <f t="shared" si="125"/>
        <v/>
      </c>
      <c r="G3313" s="36">
        <f t="shared" si="126"/>
        <v>0</v>
      </c>
      <c r="I3313" s="36" t="str">
        <f>IF(ISBLANK(C3313),"",VLOOKUP($C3313,Persediaan!$B$5:$Y$150,9,FALSE)*E3313)</f>
        <v/>
      </c>
    </row>
    <row r="3314" spans="1:9">
      <c r="A3314" s="27" t="str">
        <f t="shared" si="125"/>
        <v/>
      </c>
      <c r="G3314" s="36">
        <f t="shared" si="126"/>
        <v>0</v>
      </c>
      <c r="I3314" s="36" t="str">
        <f>IF(ISBLANK(C3314),"",VLOOKUP($C3314,Persediaan!$B$5:$Y$150,9,FALSE)*E3314)</f>
        <v/>
      </c>
    </row>
    <row r="3315" spans="1:9">
      <c r="A3315" s="27" t="str">
        <f t="shared" si="125"/>
        <v/>
      </c>
      <c r="G3315" s="36">
        <f t="shared" si="126"/>
        <v>0</v>
      </c>
      <c r="I3315" s="36" t="str">
        <f>IF(ISBLANK(C3315),"",VLOOKUP($C3315,Persediaan!$B$5:$Y$150,9,FALSE)*E3315)</f>
        <v/>
      </c>
    </row>
    <row r="3316" spans="1:9">
      <c r="A3316" s="27" t="str">
        <f t="shared" si="125"/>
        <v/>
      </c>
      <c r="G3316" s="36">
        <f t="shared" si="126"/>
        <v>0</v>
      </c>
      <c r="I3316" s="36" t="str">
        <f>IF(ISBLANK(C3316),"",VLOOKUP($C3316,Persediaan!$B$5:$Y$150,9,FALSE)*E3316)</f>
        <v/>
      </c>
    </row>
    <row r="3317" spans="1:9">
      <c r="A3317" s="27" t="str">
        <f t="shared" si="125"/>
        <v/>
      </c>
      <c r="G3317" s="36">
        <f t="shared" si="126"/>
        <v>0</v>
      </c>
      <c r="I3317" s="36" t="str">
        <f>IF(ISBLANK(C3317),"",VLOOKUP($C3317,Persediaan!$B$5:$Y$150,9,FALSE)*E3317)</f>
        <v/>
      </c>
    </row>
    <row r="3318" spans="1:9">
      <c r="A3318" s="27" t="str">
        <f t="shared" si="125"/>
        <v/>
      </c>
      <c r="G3318" s="36">
        <f t="shared" si="126"/>
        <v>0</v>
      </c>
      <c r="I3318" s="36" t="str">
        <f>IF(ISBLANK(C3318),"",VLOOKUP($C3318,Persediaan!$B$5:$Y$150,9,FALSE)*E3318)</f>
        <v/>
      </c>
    </row>
    <row r="3319" spans="1:9">
      <c r="A3319" s="27" t="str">
        <f t="shared" si="125"/>
        <v/>
      </c>
      <c r="G3319" s="36">
        <f t="shared" si="126"/>
        <v>0</v>
      </c>
      <c r="I3319" s="36" t="str">
        <f>IF(ISBLANK(C3319),"",VLOOKUP($C3319,Persediaan!$B$5:$Y$150,9,FALSE)*E3319)</f>
        <v/>
      </c>
    </row>
    <row r="3320" spans="1:9">
      <c r="A3320" s="27" t="str">
        <f t="shared" si="125"/>
        <v/>
      </c>
      <c r="G3320" s="36">
        <f t="shared" si="126"/>
        <v>0</v>
      </c>
      <c r="I3320" s="36" t="str">
        <f>IF(ISBLANK(C3320),"",VLOOKUP($C3320,Persediaan!$B$5:$Y$150,9,FALSE)*E3320)</f>
        <v/>
      </c>
    </row>
    <row r="3321" spans="1:9">
      <c r="A3321" s="27" t="str">
        <f t="shared" si="125"/>
        <v/>
      </c>
      <c r="G3321" s="36">
        <f t="shared" si="126"/>
        <v>0</v>
      </c>
      <c r="I3321" s="36" t="str">
        <f>IF(ISBLANK(C3321),"",VLOOKUP($C3321,Persediaan!$B$5:$Y$150,9,FALSE)*E3321)</f>
        <v/>
      </c>
    </row>
    <row r="3322" spans="1:9">
      <c r="A3322" s="27" t="str">
        <f t="shared" si="125"/>
        <v/>
      </c>
      <c r="G3322" s="36">
        <f t="shared" si="126"/>
        <v>0</v>
      </c>
      <c r="I3322" s="36" t="str">
        <f>IF(ISBLANK(C3322),"",VLOOKUP($C3322,Persediaan!$B$5:$Y$150,9,FALSE)*E3322)</f>
        <v/>
      </c>
    </row>
    <row r="3323" spans="1:9">
      <c r="A3323" s="27" t="str">
        <f t="shared" si="125"/>
        <v/>
      </c>
      <c r="G3323" s="36">
        <f t="shared" si="126"/>
        <v>0</v>
      </c>
      <c r="I3323" s="36" t="str">
        <f>IF(ISBLANK(C3323),"",VLOOKUP($C3323,Persediaan!$B$5:$Y$150,9,FALSE)*E3323)</f>
        <v/>
      </c>
    </row>
    <row r="3324" spans="1:9">
      <c r="A3324" s="27" t="str">
        <f t="shared" si="125"/>
        <v/>
      </c>
      <c r="G3324" s="36">
        <f t="shared" si="126"/>
        <v>0</v>
      </c>
      <c r="I3324" s="36" t="str">
        <f>IF(ISBLANK(C3324),"",VLOOKUP($C3324,Persediaan!$B$5:$Y$150,9,FALSE)*E3324)</f>
        <v/>
      </c>
    </row>
    <row r="3325" spans="1:9">
      <c r="A3325" s="27" t="str">
        <f t="shared" si="125"/>
        <v/>
      </c>
      <c r="G3325" s="36">
        <f t="shared" si="126"/>
        <v>0</v>
      </c>
      <c r="I3325" s="36" t="str">
        <f>IF(ISBLANK(C3325),"",VLOOKUP($C3325,Persediaan!$B$5:$Y$150,9,FALSE)*E3325)</f>
        <v/>
      </c>
    </row>
    <row r="3326" spans="1:9">
      <c r="A3326" s="27" t="str">
        <f t="shared" si="125"/>
        <v/>
      </c>
      <c r="G3326" s="36">
        <f t="shared" si="126"/>
        <v>0</v>
      </c>
      <c r="I3326" s="36" t="str">
        <f>IF(ISBLANK(C3326),"",VLOOKUP($C3326,Persediaan!$B$5:$Y$150,9,FALSE)*E3326)</f>
        <v/>
      </c>
    </row>
    <row r="3327" spans="1:9">
      <c r="A3327" s="27" t="str">
        <f t="shared" si="125"/>
        <v/>
      </c>
      <c r="G3327" s="36">
        <f t="shared" si="126"/>
        <v>0</v>
      </c>
      <c r="I3327" s="36" t="str">
        <f>IF(ISBLANK(C3327),"",VLOOKUP($C3327,Persediaan!$B$5:$Y$150,9,FALSE)*E3327)</f>
        <v/>
      </c>
    </row>
    <row r="3328" spans="1:9">
      <c r="A3328" s="27" t="str">
        <f t="shared" si="125"/>
        <v/>
      </c>
      <c r="G3328" s="36">
        <f t="shared" si="126"/>
        <v>0</v>
      </c>
      <c r="I3328" s="36" t="str">
        <f>IF(ISBLANK(C3328),"",VLOOKUP($C3328,Persediaan!$B$5:$Y$150,9,FALSE)*E3328)</f>
        <v/>
      </c>
    </row>
    <row r="3329" spans="1:9">
      <c r="A3329" s="27" t="str">
        <f t="shared" si="125"/>
        <v/>
      </c>
      <c r="G3329" s="36">
        <f t="shared" si="126"/>
        <v>0</v>
      </c>
      <c r="I3329" s="36" t="str">
        <f>IF(ISBLANK(C3329),"",VLOOKUP($C3329,Persediaan!$B$5:$Y$150,9,FALSE)*E3329)</f>
        <v/>
      </c>
    </row>
    <row r="3330" spans="1:9">
      <c r="A3330" s="27" t="str">
        <f t="shared" si="125"/>
        <v/>
      </c>
      <c r="G3330" s="36">
        <f t="shared" si="126"/>
        <v>0</v>
      </c>
      <c r="I3330" s="36" t="str">
        <f>IF(ISBLANK(C3330),"",VLOOKUP($C3330,Persediaan!$B$5:$Y$150,9,FALSE)*E3330)</f>
        <v/>
      </c>
    </row>
    <row r="3331" spans="1:9">
      <c r="A3331" s="27" t="str">
        <f t="shared" si="125"/>
        <v/>
      </c>
      <c r="G3331" s="36">
        <f t="shared" si="126"/>
        <v>0</v>
      </c>
      <c r="I3331" s="36" t="str">
        <f>IF(ISBLANK(C3331),"",VLOOKUP($C3331,Persediaan!$B$5:$Y$150,9,FALSE)*E3331)</f>
        <v/>
      </c>
    </row>
    <row r="3332" spans="1:9">
      <c r="A3332" s="27" t="str">
        <f t="shared" si="125"/>
        <v/>
      </c>
      <c r="G3332" s="36">
        <f t="shared" si="126"/>
        <v>0</v>
      </c>
      <c r="I3332" s="36" t="str">
        <f>IF(ISBLANK(C3332),"",VLOOKUP($C3332,Persediaan!$B$5:$Y$150,9,FALSE)*E3332)</f>
        <v/>
      </c>
    </row>
    <row r="3333" spans="1:9">
      <c r="A3333" s="27" t="str">
        <f t="shared" si="125"/>
        <v/>
      </c>
      <c r="G3333" s="36">
        <f t="shared" si="126"/>
        <v>0</v>
      </c>
      <c r="I3333" s="36" t="str">
        <f>IF(ISBLANK(C3333),"",VLOOKUP($C3333,Persediaan!$B$5:$Y$150,9,FALSE)*E3333)</f>
        <v/>
      </c>
    </row>
    <row r="3334" spans="1:9">
      <c r="A3334" s="27" t="str">
        <f t="shared" ref="A3334:A3397" si="127">IF(ISBLANK(B3334),"",A3333+1)</f>
        <v/>
      </c>
      <c r="G3334" s="36">
        <f t="shared" si="126"/>
        <v>0</v>
      </c>
      <c r="I3334" s="36" t="str">
        <f>IF(ISBLANK(C3334),"",VLOOKUP($C3334,Persediaan!$B$5:$Y$150,9,FALSE)*E3334)</f>
        <v/>
      </c>
    </row>
    <row r="3335" spans="1:9">
      <c r="A3335" s="27" t="str">
        <f t="shared" si="127"/>
        <v/>
      </c>
      <c r="G3335" s="36">
        <f t="shared" si="126"/>
        <v>0</v>
      </c>
      <c r="I3335" s="36" t="str">
        <f>IF(ISBLANK(C3335),"",VLOOKUP($C3335,Persediaan!$B$5:$Y$150,9,FALSE)*E3335)</f>
        <v/>
      </c>
    </row>
    <row r="3336" spans="1:9">
      <c r="A3336" s="27" t="str">
        <f t="shared" si="127"/>
        <v/>
      </c>
      <c r="G3336" s="36">
        <f t="shared" si="126"/>
        <v>0</v>
      </c>
      <c r="I3336" s="36" t="str">
        <f>IF(ISBLANK(C3336),"",VLOOKUP($C3336,Persediaan!$B$5:$Y$150,9,FALSE)*E3336)</f>
        <v/>
      </c>
    </row>
    <row r="3337" spans="1:9">
      <c r="A3337" s="27" t="str">
        <f t="shared" si="127"/>
        <v/>
      </c>
      <c r="G3337" s="36">
        <f t="shared" si="126"/>
        <v>0</v>
      </c>
      <c r="I3337" s="36" t="str">
        <f>IF(ISBLANK(C3337),"",VLOOKUP($C3337,Persediaan!$B$5:$Y$150,9,FALSE)*E3337)</f>
        <v/>
      </c>
    </row>
    <row r="3338" spans="1:9">
      <c r="A3338" s="27" t="str">
        <f t="shared" si="127"/>
        <v/>
      </c>
      <c r="G3338" s="36">
        <f t="shared" si="126"/>
        <v>0</v>
      </c>
      <c r="I3338" s="36" t="str">
        <f>IF(ISBLANK(C3338),"",VLOOKUP($C3338,Persediaan!$B$5:$Y$150,9,FALSE)*E3338)</f>
        <v/>
      </c>
    </row>
    <row r="3339" spans="1:9">
      <c r="A3339" s="27" t="str">
        <f t="shared" si="127"/>
        <v/>
      </c>
      <c r="G3339" s="36">
        <f t="shared" si="126"/>
        <v>0</v>
      </c>
      <c r="I3339" s="36" t="str">
        <f>IF(ISBLANK(C3339),"",VLOOKUP($C3339,Persediaan!$B$5:$Y$150,9,FALSE)*E3339)</f>
        <v/>
      </c>
    </row>
    <row r="3340" spans="1:9">
      <c r="A3340" s="27" t="str">
        <f t="shared" si="127"/>
        <v/>
      </c>
      <c r="G3340" s="36">
        <f t="shared" si="126"/>
        <v>0</v>
      </c>
      <c r="I3340" s="36" t="str">
        <f>IF(ISBLANK(C3340),"",VLOOKUP($C3340,Persediaan!$B$5:$Y$150,9,FALSE)*E3340)</f>
        <v/>
      </c>
    </row>
    <row r="3341" spans="1:9">
      <c r="A3341" s="27" t="str">
        <f t="shared" si="127"/>
        <v/>
      </c>
      <c r="G3341" s="36">
        <f t="shared" si="126"/>
        <v>0</v>
      </c>
      <c r="I3341" s="36" t="str">
        <f>IF(ISBLANK(C3341),"",VLOOKUP($C3341,Persediaan!$B$5:$Y$150,9,FALSE)*E3341)</f>
        <v/>
      </c>
    </row>
    <row r="3342" spans="1:9">
      <c r="A3342" s="27" t="str">
        <f t="shared" si="127"/>
        <v/>
      </c>
      <c r="G3342" s="36">
        <f t="shared" si="126"/>
        <v>0</v>
      </c>
      <c r="I3342" s="36" t="str">
        <f>IF(ISBLANK(C3342),"",VLOOKUP($C3342,Persediaan!$B$5:$Y$150,9,FALSE)*E3342)</f>
        <v/>
      </c>
    </row>
    <row r="3343" spans="1:9">
      <c r="A3343" s="27" t="str">
        <f t="shared" si="127"/>
        <v/>
      </c>
      <c r="G3343" s="36">
        <f t="shared" si="126"/>
        <v>0</v>
      </c>
      <c r="I3343" s="36" t="str">
        <f>IF(ISBLANK(C3343),"",VLOOKUP($C3343,Persediaan!$B$5:$Y$150,9,FALSE)*E3343)</f>
        <v/>
      </c>
    </row>
    <row r="3344" spans="1:9">
      <c r="A3344" s="27" t="str">
        <f t="shared" si="127"/>
        <v/>
      </c>
      <c r="G3344" s="36">
        <f t="shared" si="126"/>
        <v>0</v>
      </c>
      <c r="I3344" s="36" t="str">
        <f>IF(ISBLANK(C3344),"",VLOOKUP($C3344,Persediaan!$B$5:$Y$150,9,FALSE)*E3344)</f>
        <v/>
      </c>
    </row>
    <row r="3345" spans="1:9">
      <c r="A3345" s="27" t="str">
        <f t="shared" si="127"/>
        <v/>
      </c>
      <c r="G3345" s="36">
        <f t="shared" si="126"/>
        <v>0</v>
      </c>
      <c r="I3345" s="36" t="str">
        <f>IF(ISBLANK(C3345),"",VLOOKUP($C3345,Persediaan!$B$5:$Y$150,9,FALSE)*E3345)</f>
        <v/>
      </c>
    </row>
    <row r="3346" spans="1:9">
      <c r="A3346" s="27" t="str">
        <f t="shared" si="127"/>
        <v/>
      </c>
      <c r="G3346" s="36">
        <f t="shared" si="126"/>
        <v>0</v>
      </c>
      <c r="I3346" s="36" t="str">
        <f>IF(ISBLANK(C3346),"",VLOOKUP($C3346,Persediaan!$B$5:$Y$150,9,FALSE)*E3346)</f>
        <v/>
      </c>
    </row>
    <row r="3347" spans="1:9">
      <c r="A3347" s="27" t="str">
        <f t="shared" si="127"/>
        <v/>
      </c>
      <c r="G3347" s="36">
        <f t="shared" si="126"/>
        <v>0</v>
      </c>
      <c r="I3347" s="36" t="str">
        <f>IF(ISBLANK(C3347),"",VLOOKUP($C3347,Persediaan!$B$5:$Y$150,9,FALSE)*E3347)</f>
        <v/>
      </c>
    </row>
    <row r="3348" spans="1:9">
      <c r="A3348" s="27" t="str">
        <f t="shared" si="127"/>
        <v/>
      </c>
      <c r="G3348" s="36">
        <f t="shared" si="126"/>
        <v>0</v>
      </c>
      <c r="I3348" s="36" t="str">
        <f>IF(ISBLANK(C3348),"",VLOOKUP($C3348,Persediaan!$B$5:$Y$150,9,FALSE)*E3348)</f>
        <v/>
      </c>
    </row>
    <row r="3349" spans="1:9">
      <c r="A3349" s="27" t="str">
        <f t="shared" si="127"/>
        <v/>
      </c>
      <c r="G3349" s="36">
        <f t="shared" si="126"/>
        <v>0</v>
      </c>
      <c r="I3349" s="36" t="str">
        <f>IF(ISBLANK(C3349),"",VLOOKUP($C3349,Persediaan!$B$5:$Y$150,9,FALSE)*E3349)</f>
        <v/>
      </c>
    </row>
    <row r="3350" spans="1:9">
      <c r="A3350" s="27" t="str">
        <f t="shared" si="127"/>
        <v/>
      </c>
      <c r="G3350" s="36">
        <f t="shared" si="126"/>
        <v>0</v>
      </c>
      <c r="I3350" s="36" t="str">
        <f>IF(ISBLANK(C3350),"",VLOOKUP($C3350,Persediaan!$B$5:$Y$150,9,FALSE)*E3350)</f>
        <v/>
      </c>
    </row>
    <row r="3351" spans="1:9">
      <c r="A3351" s="27" t="str">
        <f t="shared" si="127"/>
        <v/>
      </c>
      <c r="G3351" s="36">
        <f t="shared" si="126"/>
        <v>0</v>
      </c>
      <c r="I3351" s="36" t="str">
        <f>IF(ISBLANK(C3351),"",VLOOKUP($C3351,Persediaan!$B$5:$Y$150,9,FALSE)*E3351)</f>
        <v/>
      </c>
    </row>
    <row r="3352" spans="1:9">
      <c r="A3352" s="27" t="str">
        <f t="shared" si="127"/>
        <v/>
      </c>
      <c r="G3352" s="36">
        <f t="shared" si="126"/>
        <v>0</v>
      </c>
      <c r="I3352" s="36" t="str">
        <f>IF(ISBLANK(C3352),"",VLOOKUP($C3352,Persediaan!$B$5:$Y$150,9,FALSE)*E3352)</f>
        <v/>
      </c>
    </row>
    <row r="3353" spans="1:9">
      <c r="A3353" s="27" t="str">
        <f t="shared" si="127"/>
        <v/>
      </c>
      <c r="G3353" s="36">
        <f t="shared" si="126"/>
        <v>0</v>
      </c>
      <c r="I3353" s="36" t="str">
        <f>IF(ISBLANK(C3353),"",VLOOKUP($C3353,Persediaan!$B$5:$Y$150,9,FALSE)*E3353)</f>
        <v/>
      </c>
    </row>
    <row r="3354" spans="1:9">
      <c r="A3354" s="27" t="str">
        <f t="shared" si="127"/>
        <v/>
      </c>
      <c r="G3354" s="36">
        <f t="shared" si="126"/>
        <v>0</v>
      </c>
      <c r="I3354" s="36" t="str">
        <f>IF(ISBLANK(C3354),"",VLOOKUP($C3354,Persediaan!$B$5:$Y$150,9,FALSE)*E3354)</f>
        <v/>
      </c>
    </row>
    <row r="3355" spans="1:9">
      <c r="A3355" s="27" t="str">
        <f t="shared" si="127"/>
        <v/>
      </c>
      <c r="G3355" s="36">
        <f t="shared" si="126"/>
        <v>0</v>
      </c>
      <c r="I3355" s="36" t="str">
        <f>IF(ISBLANK(C3355),"",VLOOKUP($C3355,Persediaan!$B$5:$Y$150,9,FALSE)*E3355)</f>
        <v/>
      </c>
    </row>
    <row r="3356" spans="1:9">
      <c r="A3356" s="27" t="str">
        <f t="shared" si="127"/>
        <v/>
      </c>
      <c r="G3356" s="36">
        <f t="shared" si="126"/>
        <v>0</v>
      </c>
      <c r="I3356" s="36" t="str">
        <f>IF(ISBLANK(C3356),"",VLOOKUP($C3356,Persediaan!$B$5:$Y$150,9,FALSE)*E3356)</f>
        <v/>
      </c>
    </row>
    <row r="3357" spans="1:9">
      <c r="A3357" s="27" t="str">
        <f t="shared" si="127"/>
        <v/>
      </c>
      <c r="G3357" s="36">
        <f t="shared" si="126"/>
        <v>0</v>
      </c>
      <c r="I3357" s="36" t="str">
        <f>IF(ISBLANK(C3357),"",VLOOKUP($C3357,Persediaan!$B$5:$Y$150,9,FALSE)*E3357)</f>
        <v/>
      </c>
    </row>
    <row r="3358" spans="1:9">
      <c r="A3358" s="27" t="str">
        <f t="shared" si="127"/>
        <v/>
      </c>
      <c r="G3358" s="36">
        <f t="shared" si="126"/>
        <v>0</v>
      </c>
      <c r="I3358" s="36" t="str">
        <f>IF(ISBLANK(C3358),"",VLOOKUP($C3358,Persediaan!$B$5:$Y$150,9,FALSE)*E3358)</f>
        <v/>
      </c>
    </row>
    <row r="3359" spans="1:9">
      <c r="A3359" s="27" t="str">
        <f t="shared" si="127"/>
        <v/>
      </c>
      <c r="G3359" s="36">
        <f t="shared" si="126"/>
        <v>0</v>
      </c>
      <c r="I3359" s="36" t="str">
        <f>IF(ISBLANK(C3359),"",VLOOKUP($C3359,Persediaan!$B$5:$Y$150,9,FALSE)*E3359)</f>
        <v/>
      </c>
    </row>
    <row r="3360" spans="1:9">
      <c r="A3360" s="27" t="str">
        <f t="shared" si="127"/>
        <v/>
      </c>
      <c r="G3360" s="36">
        <f t="shared" ref="G3360:G3423" si="128">E3360*F3360</f>
        <v>0</v>
      </c>
      <c r="I3360" s="36" t="str">
        <f>IF(ISBLANK(C3360),"",VLOOKUP($C3360,Persediaan!$B$5:$Y$150,9,FALSE)*E3360)</f>
        <v/>
      </c>
    </row>
    <row r="3361" spans="1:9">
      <c r="A3361" s="27" t="str">
        <f t="shared" si="127"/>
        <v/>
      </c>
      <c r="G3361" s="36">
        <f t="shared" si="128"/>
        <v>0</v>
      </c>
      <c r="I3361" s="36" t="str">
        <f>IF(ISBLANK(C3361),"",VLOOKUP($C3361,Persediaan!$B$5:$Y$150,9,FALSE)*E3361)</f>
        <v/>
      </c>
    </row>
    <row r="3362" spans="1:9">
      <c r="A3362" s="27" t="str">
        <f t="shared" si="127"/>
        <v/>
      </c>
      <c r="G3362" s="36">
        <f t="shared" si="128"/>
        <v>0</v>
      </c>
      <c r="I3362" s="36" t="str">
        <f>IF(ISBLANK(C3362),"",VLOOKUP($C3362,Persediaan!$B$5:$Y$150,9,FALSE)*E3362)</f>
        <v/>
      </c>
    </row>
    <row r="3363" spans="1:9">
      <c r="A3363" s="27" t="str">
        <f t="shared" si="127"/>
        <v/>
      </c>
      <c r="G3363" s="36">
        <f t="shared" si="128"/>
        <v>0</v>
      </c>
      <c r="I3363" s="36" t="str">
        <f>IF(ISBLANK(C3363),"",VLOOKUP($C3363,Persediaan!$B$5:$Y$150,9,FALSE)*E3363)</f>
        <v/>
      </c>
    </row>
    <row r="3364" spans="1:9">
      <c r="A3364" s="27" t="str">
        <f t="shared" si="127"/>
        <v/>
      </c>
      <c r="G3364" s="36">
        <f t="shared" si="128"/>
        <v>0</v>
      </c>
      <c r="I3364" s="36" t="str">
        <f>IF(ISBLANK(C3364),"",VLOOKUP($C3364,Persediaan!$B$5:$Y$150,9,FALSE)*E3364)</f>
        <v/>
      </c>
    </row>
    <row r="3365" spans="1:9">
      <c r="A3365" s="27" t="str">
        <f t="shared" si="127"/>
        <v/>
      </c>
      <c r="G3365" s="36">
        <f t="shared" si="128"/>
        <v>0</v>
      </c>
      <c r="I3365" s="36" t="str">
        <f>IF(ISBLANK(C3365),"",VLOOKUP($C3365,Persediaan!$B$5:$Y$150,9,FALSE)*E3365)</f>
        <v/>
      </c>
    </row>
    <row r="3366" spans="1:9">
      <c r="A3366" s="27" t="str">
        <f t="shared" si="127"/>
        <v/>
      </c>
      <c r="G3366" s="36">
        <f t="shared" si="128"/>
        <v>0</v>
      </c>
      <c r="I3366" s="36" t="str">
        <f>IF(ISBLANK(C3366),"",VLOOKUP($C3366,Persediaan!$B$5:$Y$150,9,FALSE)*E3366)</f>
        <v/>
      </c>
    </row>
    <row r="3367" spans="1:9">
      <c r="A3367" s="27" t="str">
        <f t="shared" si="127"/>
        <v/>
      </c>
      <c r="G3367" s="36">
        <f t="shared" si="128"/>
        <v>0</v>
      </c>
      <c r="I3367" s="36" t="str">
        <f>IF(ISBLANK(C3367),"",VLOOKUP($C3367,Persediaan!$B$5:$Y$150,9,FALSE)*E3367)</f>
        <v/>
      </c>
    </row>
    <row r="3368" spans="1:9">
      <c r="A3368" s="27" t="str">
        <f t="shared" si="127"/>
        <v/>
      </c>
      <c r="G3368" s="36">
        <f t="shared" si="128"/>
        <v>0</v>
      </c>
      <c r="I3368" s="36" t="str">
        <f>IF(ISBLANK(C3368),"",VLOOKUP($C3368,Persediaan!$B$5:$Y$150,9,FALSE)*E3368)</f>
        <v/>
      </c>
    </row>
    <row r="3369" spans="1:9">
      <c r="A3369" s="27" t="str">
        <f t="shared" si="127"/>
        <v/>
      </c>
      <c r="G3369" s="36">
        <f t="shared" si="128"/>
        <v>0</v>
      </c>
      <c r="I3369" s="36" t="str">
        <f>IF(ISBLANK(C3369),"",VLOOKUP($C3369,Persediaan!$B$5:$Y$150,9,FALSE)*E3369)</f>
        <v/>
      </c>
    </row>
    <row r="3370" spans="1:9">
      <c r="A3370" s="27" t="str">
        <f t="shared" si="127"/>
        <v/>
      </c>
      <c r="G3370" s="36">
        <f t="shared" si="128"/>
        <v>0</v>
      </c>
      <c r="I3370" s="36" t="str">
        <f>IF(ISBLANK(C3370),"",VLOOKUP($C3370,Persediaan!$B$5:$Y$150,9,FALSE)*E3370)</f>
        <v/>
      </c>
    </row>
    <row r="3371" spans="1:9">
      <c r="A3371" s="27" t="str">
        <f t="shared" si="127"/>
        <v/>
      </c>
      <c r="G3371" s="36">
        <f t="shared" si="128"/>
        <v>0</v>
      </c>
      <c r="I3371" s="36" t="str">
        <f>IF(ISBLANK(C3371),"",VLOOKUP($C3371,Persediaan!$B$5:$Y$150,9,FALSE)*E3371)</f>
        <v/>
      </c>
    </row>
    <row r="3372" spans="1:9">
      <c r="A3372" s="27" t="str">
        <f t="shared" si="127"/>
        <v/>
      </c>
      <c r="G3372" s="36">
        <f t="shared" si="128"/>
        <v>0</v>
      </c>
      <c r="I3372" s="36" t="str">
        <f>IF(ISBLANK(C3372),"",VLOOKUP($C3372,Persediaan!$B$5:$Y$150,9,FALSE)*E3372)</f>
        <v/>
      </c>
    </row>
    <row r="3373" spans="1:9">
      <c r="A3373" s="27" t="str">
        <f t="shared" si="127"/>
        <v/>
      </c>
      <c r="G3373" s="36">
        <f t="shared" si="128"/>
        <v>0</v>
      </c>
      <c r="I3373" s="36" t="str">
        <f>IF(ISBLANK(C3373),"",VLOOKUP($C3373,Persediaan!$B$5:$Y$150,9,FALSE)*E3373)</f>
        <v/>
      </c>
    </row>
    <row r="3374" spans="1:9">
      <c r="A3374" s="27" t="str">
        <f t="shared" si="127"/>
        <v/>
      </c>
      <c r="G3374" s="36">
        <f t="shared" si="128"/>
        <v>0</v>
      </c>
      <c r="I3374" s="36" t="str">
        <f>IF(ISBLANK(C3374),"",VLOOKUP($C3374,Persediaan!$B$5:$Y$150,9,FALSE)*E3374)</f>
        <v/>
      </c>
    </row>
    <row r="3375" spans="1:9">
      <c r="A3375" s="27" t="str">
        <f t="shared" si="127"/>
        <v/>
      </c>
      <c r="G3375" s="36">
        <f t="shared" si="128"/>
        <v>0</v>
      </c>
      <c r="I3375" s="36" t="str">
        <f>IF(ISBLANK(C3375),"",VLOOKUP($C3375,Persediaan!$B$5:$Y$150,9,FALSE)*E3375)</f>
        <v/>
      </c>
    </row>
    <row r="3376" spans="1:9">
      <c r="A3376" s="27" t="str">
        <f t="shared" si="127"/>
        <v/>
      </c>
      <c r="G3376" s="36">
        <f t="shared" si="128"/>
        <v>0</v>
      </c>
      <c r="I3376" s="36" t="str">
        <f>IF(ISBLANK(C3376),"",VLOOKUP($C3376,Persediaan!$B$5:$Y$150,9,FALSE)*E3376)</f>
        <v/>
      </c>
    </row>
    <row r="3377" spans="1:9">
      <c r="A3377" s="27" t="str">
        <f t="shared" si="127"/>
        <v/>
      </c>
      <c r="G3377" s="36">
        <f t="shared" si="128"/>
        <v>0</v>
      </c>
      <c r="I3377" s="36" t="str">
        <f>IF(ISBLANK(C3377),"",VLOOKUP($C3377,Persediaan!$B$5:$Y$150,9,FALSE)*E3377)</f>
        <v/>
      </c>
    </row>
    <row r="3378" spans="1:9">
      <c r="A3378" s="27" t="str">
        <f t="shared" si="127"/>
        <v/>
      </c>
      <c r="G3378" s="36">
        <f t="shared" si="128"/>
        <v>0</v>
      </c>
      <c r="I3378" s="36" t="str">
        <f>IF(ISBLANK(C3378),"",VLOOKUP($C3378,Persediaan!$B$5:$Y$150,9,FALSE)*E3378)</f>
        <v/>
      </c>
    </row>
    <row r="3379" spans="1:9">
      <c r="A3379" s="27" t="str">
        <f t="shared" si="127"/>
        <v/>
      </c>
      <c r="G3379" s="36">
        <f t="shared" si="128"/>
        <v>0</v>
      </c>
      <c r="I3379" s="36" t="str">
        <f>IF(ISBLANK(C3379),"",VLOOKUP($C3379,Persediaan!$B$5:$Y$150,9,FALSE)*E3379)</f>
        <v/>
      </c>
    </row>
    <row r="3380" spans="1:9">
      <c r="A3380" s="27" t="str">
        <f t="shared" si="127"/>
        <v/>
      </c>
      <c r="G3380" s="36">
        <f t="shared" si="128"/>
        <v>0</v>
      </c>
      <c r="I3380" s="36" t="str">
        <f>IF(ISBLANK(C3380),"",VLOOKUP($C3380,Persediaan!$B$5:$Y$150,9,FALSE)*E3380)</f>
        <v/>
      </c>
    </row>
    <row r="3381" spans="1:9">
      <c r="A3381" s="27" t="str">
        <f t="shared" si="127"/>
        <v/>
      </c>
      <c r="G3381" s="36">
        <f t="shared" si="128"/>
        <v>0</v>
      </c>
      <c r="I3381" s="36" t="str">
        <f>IF(ISBLANK(C3381),"",VLOOKUP($C3381,Persediaan!$B$5:$Y$150,9,FALSE)*E3381)</f>
        <v/>
      </c>
    </row>
    <row r="3382" spans="1:9">
      <c r="A3382" s="27" t="str">
        <f t="shared" si="127"/>
        <v/>
      </c>
      <c r="G3382" s="36">
        <f t="shared" si="128"/>
        <v>0</v>
      </c>
      <c r="I3382" s="36" t="str">
        <f>IF(ISBLANK(C3382),"",VLOOKUP($C3382,Persediaan!$B$5:$Y$150,9,FALSE)*E3382)</f>
        <v/>
      </c>
    </row>
    <row r="3383" spans="1:9">
      <c r="A3383" s="27" t="str">
        <f t="shared" si="127"/>
        <v/>
      </c>
      <c r="G3383" s="36">
        <f t="shared" si="128"/>
        <v>0</v>
      </c>
      <c r="I3383" s="36" t="str">
        <f>IF(ISBLANK(C3383),"",VLOOKUP($C3383,Persediaan!$B$5:$Y$150,9,FALSE)*E3383)</f>
        <v/>
      </c>
    </row>
    <row r="3384" spans="1:9">
      <c r="A3384" s="27" t="str">
        <f t="shared" si="127"/>
        <v/>
      </c>
      <c r="G3384" s="36">
        <f t="shared" si="128"/>
        <v>0</v>
      </c>
      <c r="I3384" s="36" t="str">
        <f>IF(ISBLANK(C3384),"",VLOOKUP($C3384,Persediaan!$B$5:$Y$150,9,FALSE)*E3384)</f>
        <v/>
      </c>
    </row>
    <row r="3385" spans="1:9">
      <c r="A3385" s="27" t="str">
        <f t="shared" si="127"/>
        <v/>
      </c>
      <c r="G3385" s="36">
        <f t="shared" si="128"/>
        <v>0</v>
      </c>
      <c r="I3385" s="36" t="str">
        <f>IF(ISBLANK(C3385),"",VLOOKUP($C3385,Persediaan!$B$5:$Y$150,9,FALSE)*E3385)</f>
        <v/>
      </c>
    </row>
    <row r="3386" spans="1:9">
      <c r="A3386" s="27" t="str">
        <f t="shared" si="127"/>
        <v/>
      </c>
      <c r="G3386" s="36">
        <f t="shared" si="128"/>
        <v>0</v>
      </c>
      <c r="I3386" s="36" t="str">
        <f>IF(ISBLANK(C3386),"",VLOOKUP($C3386,Persediaan!$B$5:$Y$150,9,FALSE)*E3386)</f>
        <v/>
      </c>
    </row>
    <row r="3387" spans="1:9">
      <c r="A3387" s="27" t="str">
        <f t="shared" si="127"/>
        <v/>
      </c>
      <c r="G3387" s="36">
        <f t="shared" si="128"/>
        <v>0</v>
      </c>
      <c r="I3387" s="36" t="str">
        <f>IF(ISBLANK(C3387),"",VLOOKUP($C3387,Persediaan!$B$5:$Y$150,9,FALSE)*E3387)</f>
        <v/>
      </c>
    </row>
    <row r="3388" spans="1:9">
      <c r="A3388" s="27" t="str">
        <f t="shared" si="127"/>
        <v/>
      </c>
      <c r="G3388" s="36">
        <f t="shared" si="128"/>
        <v>0</v>
      </c>
      <c r="I3388" s="36" t="str">
        <f>IF(ISBLANK(C3388),"",VLOOKUP($C3388,Persediaan!$B$5:$Y$150,9,FALSE)*E3388)</f>
        <v/>
      </c>
    </row>
    <row r="3389" spans="1:9">
      <c r="A3389" s="27" t="str">
        <f t="shared" si="127"/>
        <v/>
      </c>
      <c r="G3389" s="36">
        <f t="shared" si="128"/>
        <v>0</v>
      </c>
      <c r="I3389" s="36" t="str">
        <f>IF(ISBLANK(C3389),"",VLOOKUP($C3389,Persediaan!$B$5:$Y$150,9,FALSE)*E3389)</f>
        <v/>
      </c>
    </row>
    <row r="3390" spans="1:9">
      <c r="A3390" s="27" t="str">
        <f t="shared" si="127"/>
        <v/>
      </c>
      <c r="G3390" s="36">
        <f t="shared" si="128"/>
        <v>0</v>
      </c>
      <c r="I3390" s="36" t="str">
        <f>IF(ISBLANK(C3390),"",VLOOKUP($C3390,Persediaan!$B$5:$Y$150,9,FALSE)*E3390)</f>
        <v/>
      </c>
    </row>
    <row r="3391" spans="1:9">
      <c r="A3391" s="27" t="str">
        <f t="shared" si="127"/>
        <v/>
      </c>
      <c r="G3391" s="36">
        <f t="shared" si="128"/>
        <v>0</v>
      </c>
      <c r="I3391" s="36" t="str">
        <f>IF(ISBLANK(C3391),"",VLOOKUP($C3391,Persediaan!$B$5:$Y$150,9,FALSE)*E3391)</f>
        <v/>
      </c>
    </row>
    <row r="3392" spans="1:9">
      <c r="A3392" s="27" t="str">
        <f t="shared" si="127"/>
        <v/>
      </c>
      <c r="G3392" s="36">
        <f t="shared" si="128"/>
        <v>0</v>
      </c>
      <c r="I3392" s="36" t="str">
        <f>IF(ISBLANK(C3392),"",VLOOKUP($C3392,Persediaan!$B$5:$Y$150,9,FALSE)*E3392)</f>
        <v/>
      </c>
    </row>
    <row r="3393" spans="1:9">
      <c r="A3393" s="27" t="str">
        <f t="shared" si="127"/>
        <v/>
      </c>
      <c r="G3393" s="36">
        <f t="shared" si="128"/>
        <v>0</v>
      </c>
      <c r="I3393" s="36" t="str">
        <f>IF(ISBLANK(C3393),"",VLOOKUP($C3393,Persediaan!$B$5:$Y$150,9,FALSE)*E3393)</f>
        <v/>
      </c>
    </row>
    <row r="3394" spans="1:9">
      <c r="A3394" s="27" t="str">
        <f t="shared" si="127"/>
        <v/>
      </c>
      <c r="G3394" s="36">
        <f t="shared" si="128"/>
        <v>0</v>
      </c>
      <c r="I3394" s="36" t="str">
        <f>IF(ISBLANK(C3394),"",VLOOKUP($C3394,Persediaan!$B$5:$Y$150,9,FALSE)*E3394)</f>
        <v/>
      </c>
    </row>
    <row r="3395" spans="1:9">
      <c r="A3395" s="27" t="str">
        <f t="shared" si="127"/>
        <v/>
      </c>
      <c r="G3395" s="36">
        <f t="shared" si="128"/>
        <v>0</v>
      </c>
      <c r="I3395" s="36" t="str">
        <f>IF(ISBLANK(C3395),"",VLOOKUP($C3395,Persediaan!$B$5:$Y$150,9,FALSE)*E3395)</f>
        <v/>
      </c>
    </row>
    <row r="3396" spans="1:9">
      <c r="A3396" s="27" t="str">
        <f t="shared" si="127"/>
        <v/>
      </c>
      <c r="G3396" s="36">
        <f t="shared" si="128"/>
        <v>0</v>
      </c>
      <c r="I3396" s="36" t="str">
        <f>IF(ISBLANK(C3396),"",VLOOKUP($C3396,Persediaan!$B$5:$Y$150,9,FALSE)*E3396)</f>
        <v/>
      </c>
    </row>
    <row r="3397" spans="1:9">
      <c r="A3397" s="27" t="str">
        <f t="shared" si="127"/>
        <v/>
      </c>
      <c r="G3397" s="36">
        <f t="shared" si="128"/>
        <v>0</v>
      </c>
      <c r="I3397" s="36" t="str">
        <f>IF(ISBLANK(C3397),"",VLOOKUP($C3397,Persediaan!$B$5:$Y$150,9,FALSE)*E3397)</f>
        <v/>
      </c>
    </row>
    <row r="3398" spans="1:9">
      <c r="A3398" s="27" t="str">
        <f t="shared" ref="A3398:A3461" si="129">IF(ISBLANK(B3398),"",A3397+1)</f>
        <v/>
      </c>
      <c r="G3398" s="36">
        <f t="shared" si="128"/>
        <v>0</v>
      </c>
      <c r="I3398" s="36" t="str">
        <f>IF(ISBLANK(C3398),"",VLOOKUP($C3398,Persediaan!$B$5:$Y$150,9,FALSE)*E3398)</f>
        <v/>
      </c>
    </row>
    <row r="3399" spans="1:9">
      <c r="A3399" s="27" t="str">
        <f t="shared" si="129"/>
        <v/>
      </c>
      <c r="G3399" s="36">
        <f t="shared" si="128"/>
        <v>0</v>
      </c>
      <c r="I3399" s="36" t="str">
        <f>IF(ISBLANK(C3399),"",VLOOKUP($C3399,Persediaan!$B$5:$Y$150,9,FALSE)*E3399)</f>
        <v/>
      </c>
    </row>
    <row r="3400" spans="1:9">
      <c r="A3400" s="27" t="str">
        <f t="shared" si="129"/>
        <v/>
      </c>
      <c r="G3400" s="36">
        <f t="shared" si="128"/>
        <v>0</v>
      </c>
      <c r="I3400" s="36" t="str">
        <f>IF(ISBLANK(C3400),"",VLOOKUP($C3400,Persediaan!$B$5:$Y$150,9,FALSE)*E3400)</f>
        <v/>
      </c>
    </row>
    <row r="3401" spans="1:9">
      <c r="A3401" s="27" t="str">
        <f t="shared" si="129"/>
        <v/>
      </c>
      <c r="G3401" s="36">
        <f t="shared" si="128"/>
        <v>0</v>
      </c>
      <c r="I3401" s="36" t="str">
        <f>IF(ISBLANK(C3401),"",VLOOKUP($C3401,Persediaan!$B$5:$Y$150,9,FALSE)*E3401)</f>
        <v/>
      </c>
    </row>
    <row r="3402" spans="1:9">
      <c r="A3402" s="27" t="str">
        <f t="shared" si="129"/>
        <v/>
      </c>
      <c r="G3402" s="36">
        <f t="shared" si="128"/>
        <v>0</v>
      </c>
      <c r="I3402" s="36" t="str">
        <f>IF(ISBLANK(C3402),"",VLOOKUP($C3402,Persediaan!$B$5:$Y$150,9,FALSE)*E3402)</f>
        <v/>
      </c>
    </row>
    <row r="3403" spans="1:9">
      <c r="A3403" s="27" t="str">
        <f t="shared" si="129"/>
        <v/>
      </c>
      <c r="G3403" s="36">
        <f t="shared" si="128"/>
        <v>0</v>
      </c>
      <c r="I3403" s="36" t="str">
        <f>IF(ISBLANK(C3403),"",VLOOKUP($C3403,Persediaan!$B$5:$Y$150,9,FALSE)*E3403)</f>
        <v/>
      </c>
    </row>
    <row r="3404" spans="1:9">
      <c r="A3404" s="27" t="str">
        <f t="shared" si="129"/>
        <v/>
      </c>
      <c r="G3404" s="36">
        <f t="shared" si="128"/>
        <v>0</v>
      </c>
      <c r="I3404" s="36" t="str">
        <f>IF(ISBLANK(C3404),"",VLOOKUP($C3404,Persediaan!$B$5:$Y$150,9,FALSE)*E3404)</f>
        <v/>
      </c>
    </row>
    <row r="3405" spans="1:9">
      <c r="A3405" s="27" t="str">
        <f t="shared" si="129"/>
        <v/>
      </c>
      <c r="G3405" s="36">
        <f t="shared" si="128"/>
        <v>0</v>
      </c>
      <c r="I3405" s="36" t="str">
        <f>IF(ISBLANK(C3405),"",VLOOKUP($C3405,Persediaan!$B$5:$Y$150,9,FALSE)*E3405)</f>
        <v/>
      </c>
    </row>
    <row r="3406" spans="1:9">
      <c r="A3406" s="27" t="str">
        <f t="shared" si="129"/>
        <v/>
      </c>
      <c r="G3406" s="36">
        <f t="shared" si="128"/>
        <v>0</v>
      </c>
      <c r="I3406" s="36" t="str">
        <f>IF(ISBLANK(C3406),"",VLOOKUP($C3406,Persediaan!$B$5:$Y$150,9,FALSE)*E3406)</f>
        <v/>
      </c>
    </row>
    <row r="3407" spans="1:9">
      <c r="A3407" s="27" t="str">
        <f t="shared" si="129"/>
        <v/>
      </c>
      <c r="G3407" s="36">
        <f t="shared" si="128"/>
        <v>0</v>
      </c>
      <c r="I3407" s="36" t="str">
        <f>IF(ISBLANK(C3407),"",VLOOKUP($C3407,Persediaan!$B$5:$Y$150,9,FALSE)*E3407)</f>
        <v/>
      </c>
    </row>
    <row r="3408" spans="1:9">
      <c r="A3408" s="27" t="str">
        <f t="shared" si="129"/>
        <v/>
      </c>
      <c r="G3408" s="36">
        <f t="shared" si="128"/>
        <v>0</v>
      </c>
      <c r="I3408" s="36" t="str">
        <f>IF(ISBLANK(C3408),"",VLOOKUP($C3408,Persediaan!$B$5:$Y$150,9,FALSE)*E3408)</f>
        <v/>
      </c>
    </row>
    <row r="3409" spans="1:9">
      <c r="A3409" s="27" t="str">
        <f t="shared" si="129"/>
        <v/>
      </c>
      <c r="G3409" s="36">
        <f t="shared" si="128"/>
        <v>0</v>
      </c>
      <c r="I3409" s="36" t="str">
        <f>IF(ISBLANK(C3409),"",VLOOKUP($C3409,Persediaan!$B$5:$Y$150,9,FALSE)*E3409)</f>
        <v/>
      </c>
    </row>
    <row r="3410" spans="1:9">
      <c r="A3410" s="27" t="str">
        <f t="shared" si="129"/>
        <v/>
      </c>
      <c r="G3410" s="36">
        <f t="shared" si="128"/>
        <v>0</v>
      </c>
      <c r="I3410" s="36" t="str">
        <f>IF(ISBLANK(C3410),"",VLOOKUP($C3410,Persediaan!$B$5:$Y$150,9,FALSE)*E3410)</f>
        <v/>
      </c>
    </row>
    <row r="3411" spans="1:9">
      <c r="A3411" s="27" t="str">
        <f t="shared" si="129"/>
        <v/>
      </c>
      <c r="G3411" s="36">
        <f t="shared" si="128"/>
        <v>0</v>
      </c>
      <c r="I3411" s="36" t="str">
        <f>IF(ISBLANK(C3411),"",VLOOKUP($C3411,Persediaan!$B$5:$Y$150,9,FALSE)*E3411)</f>
        <v/>
      </c>
    </row>
    <row r="3412" spans="1:9">
      <c r="A3412" s="27" t="str">
        <f t="shared" si="129"/>
        <v/>
      </c>
      <c r="G3412" s="36">
        <f t="shared" si="128"/>
        <v>0</v>
      </c>
      <c r="I3412" s="36" t="str">
        <f>IF(ISBLANK(C3412),"",VLOOKUP($C3412,Persediaan!$B$5:$Y$150,9,FALSE)*E3412)</f>
        <v/>
      </c>
    </row>
    <row r="3413" spans="1:9">
      <c r="A3413" s="27" t="str">
        <f t="shared" si="129"/>
        <v/>
      </c>
      <c r="G3413" s="36">
        <f t="shared" si="128"/>
        <v>0</v>
      </c>
      <c r="I3413" s="36" t="str">
        <f>IF(ISBLANK(C3413),"",VLOOKUP($C3413,Persediaan!$B$5:$Y$150,9,FALSE)*E3413)</f>
        <v/>
      </c>
    </row>
    <row r="3414" spans="1:9">
      <c r="A3414" s="27" t="str">
        <f t="shared" si="129"/>
        <v/>
      </c>
      <c r="G3414" s="36">
        <f t="shared" si="128"/>
        <v>0</v>
      </c>
      <c r="I3414" s="36" t="str">
        <f>IF(ISBLANK(C3414),"",VLOOKUP($C3414,Persediaan!$B$5:$Y$150,9,FALSE)*E3414)</f>
        <v/>
      </c>
    </row>
    <row r="3415" spans="1:9">
      <c r="A3415" s="27" t="str">
        <f t="shared" si="129"/>
        <v/>
      </c>
      <c r="G3415" s="36">
        <f t="shared" si="128"/>
        <v>0</v>
      </c>
      <c r="I3415" s="36" t="str">
        <f>IF(ISBLANK(C3415),"",VLOOKUP($C3415,Persediaan!$B$5:$Y$150,9,FALSE)*E3415)</f>
        <v/>
      </c>
    </row>
    <row r="3416" spans="1:9">
      <c r="A3416" s="27" t="str">
        <f t="shared" si="129"/>
        <v/>
      </c>
      <c r="G3416" s="36">
        <f t="shared" si="128"/>
        <v>0</v>
      </c>
      <c r="I3416" s="36" t="str">
        <f>IF(ISBLANK(C3416),"",VLOOKUP($C3416,Persediaan!$B$5:$Y$150,9,FALSE)*E3416)</f>
        <v/>
      </c>
    </row>
    <row r="3417" spans="1:9">
      <c r="A3417" s="27" t="str">
        <f t="shared" si="129"/>
        <v/>
      </c>
      <c r="G3417" s="36">
        <f t="shared" si="128"/>
        <v>0</v>
      </c>
      <c r="I3417" s="36" t="str">
        <f>IF(ISBLANK(C3417),"",VLOOKUP($C3417,Persediaan!$B$5:$Y$150,9,FALSE)*E3417)</f>
        <v/>
      </c>
    </row>
    <row r="3418" spans="1:9">
      <c r="A3418" s="27" t="str">
        <f t="shared" si="129"/>
        <v/>
      </c>
      <c r="G3418" s="36">
        <f t="shared" si="128"/>
        <v>0</v>
      </c>
      <c r="I3418" s="36" t="str">
        <f>IF(ISBLANK(C3418),"",VLOOKUP($C3418,Persediaan!$B$5:$Y$150,9,FALSE)*E3418)</f>
        <v/>
      </c>
    </row>
    <row r="3419" spans="1:9">
      <c r="A3419" s="27" t="str">
        <f t="shared" si="129"/>
        <v/>
      </c>
      <c r="G3419" s="36">
        <f t="shared" si="128"/>
        <v>0</v>
      </c>
      <c r="I3419" s="36" t="str">
        <f>IF(ISBLANK(C3419),"",VLOOKUP($C3419,Persediaan!$B$5:$Y$150,9,FALSE)*E3419)</f>
        <v/>
      </c>
    </row>
    <row r="3420" spans="1:9">
      <c r="A3420" s="27" t="str">
        <f t="shared" si="129"/>
        <v/>
      </c>
      <c r="G3420" s="36">
        <f t="shared" si="128"/>
        <v>0</v>
      </c>
      <c r="I3420" s="36" t="str">
        <f>IF(ISBLANK(C3420),"",VLOOKUP($C3420,Persediaan!$B$5:$Y$150,9,FALSE)*E3420)</f>
        <v/>
      </c>
    </row>
    <row r="3421" spans="1:9">
      <c r="A3421" s="27" t="str">
        <f t="shared" si="129"/>
        <v/>
      </c>
      <c r="G3421" s="36">
        <f t="shared" si="128"/>
        <v>0</v>
      </c>
      <c r="I3421" s="36" t="str">
        <f>IF(ISBLANK(C3421),"",VLOOKUP($C3421,Persediaan!$B$5:$Y$150,9,FALSE)*E3421)</f>
        <v/>
      </c>
    </row>
    <row r="3422" spans="1:9">
      <c r="A3422" s="27" t="str">
        <f t="shared" si="129"/>
        <v/>
      </c>
      <c r="G3422" s="36">
        <f t="shared" si="128"/>
        <v>0</v>
      </c>
      <c r="I3422" s="36" t="str">
        <f>IF(ISBLANK(C3422),"",VLOOKUP($C3422,Persediaan!$B$5:$Y$150,9,FALSE)*E3422)</f>
        <v/>
      </c>
    </row>
    <row r="3423" spans="1:9">
      <c r="A3423" s="27" t="str">
        <f t="shared" si="129"/>
        <v/>
      </c>
      <c r="G3423" s="36">
        <f t="shared" si="128"/>
        <v>0</v>
      </c>
      <c r="I3423" s="36" t="str">
        <f>IF(ISBLANK(C3423),"",VLOOKUP($C3423,Persediaan!$B$5:$Y$150,9,FALSE)*E3423)</f>
        <v/>
      </c>
    </row>
    <row r="3424" spans="1:9">
      <c r="A3424" s="27" t="str">
        <f t="shared" si="129"/>
        <v/>
      </c>
      <c r="G3424" s="36">
        <f t="shared" ref="G3424:G3487" si="130">E3424*F3424</f>
        <v>0</v>
      </c>
      <c r="I3424" s="36" t="str">
        <f>IF(ISBLANK(C3424),"",VLOOKUP($C3424,Persediaan!$B$5:$Y$150,9,FALSE)*E3424)</f>
        <v/>
      </c>
    </row>
    <row r="3425" spans="1:9">
      <c r="A3425" s="27" t="str">
        <f t="shared" si="129"/>
        <v/>
      </c>
      <c r="G3425" s="36">
        <f t="shared" si="130"/>
        <v>0</v>
      </c>
      <c r="I3425" s="36" t="str">
        <f>IF(ISBLANK(C3425),"",VLOOKUP($C3425,Persediaan!$B$5:$Y$150,9,FALSE)*E3425)</f>
        <v/>
      </c>
    </row>
    <row r="3426" spans="1:9">
      <c r="A3426" s="27" t="str">
        <f t="shared" si="129"/>
        <v/>
      </c>
      <c r="G3426" s="36">
        <f t="shared" si="130"/>
        <v>0</v>
      </c>
      <c r="I3426" s="36" t="str">
        <f>IF(ISBLANK(C3426),"",VLOOKUP($C3426,Persediaan!$B$5:$Y$150,9,FALSE)*E3426)</f>
        <v/>
      </c>
    </row>
    <row r="3427" spans="1:9">
      <c r="A3427" s="27" t="str">
        <f t="shared" si="129"/>
        <v/>
      </c>
      <c r="G3427" s="36">
        <f t="shared" si="130"/>
        <v>0</v>
      </c>
      <c r="I3427" s="36" t="str">
        <f>IF(ISBLANK(C3427),"",VLOOKUP($C3427,Persediaan!$B$5:$Y$150,9,FALSE)*E3427)</f>
        <v/>
      </c>
    </row>
    <row r="3428" spans="1:9">
      <c r="A3428" s="27" t="str">
        <f t="shared" si="129"/>
        <v/>
      </c>
      <c r="G3428" s="36">
        <f t="shared" si="130"/>
        <v>0</v>
      </c>
      <c r="I3428" s="36" t="str">
        <f>IF(ISBLANK(C3428),"",VLOOKUP($C3428,Persediaan!$B$5:$Y$150,9,FALSE)*E3428)</f>
        <v/>
      </c>
    </row>
    <row r="3429" spans="1:9">
      <c r="A3429" s="27" t="str">
        <f t="shared" si="129"/>
        <v/>
      </c>
      <c r="G3429" s="36">
        <f t="shared" si="130"/>
        <v>0</v>
      </c>
      <c r="I3429" s="36" t="str">
        <f>IF(ISBLANK(C3429),"",VLOOKUP($C3429,Persediaan!$B$5:$Y$150,9,FALSE)*E3429)</f>
        <v/>
      </c>
    </row>
    <row r="3430" spans="1:9">
      <c r="A3430" s="27" t="str">
        <f t="shared" si="129"/>
        <v/>
      </c>
      <c r="G3430" s="36">
        <f t="shared" si="130"/>
        <v>0</v>
      </c>
      <c r="I3430" s="36" t="str">
        <f>IF(ISBLANK(C3430),"",VLOOKUP($C3430,Persediaan!$B$5:$Y$150,9,FALSE)*E3430)</f>
        <v/>
      </c>
    </row>
    <row r="3431" spans="1:9">
      <c r="A3431" s="27" t="str">
        <f t="shared" si="129"/>
        <v/>
      </c>
      <c r="G3431" s="36">
        <f t="shared" si="130"/>
        <v>0</v>
      </c>
      <c r="I3431" s="36" t="str">
        <f>IF(ISBLANK(C3431),"",VLOOKUP($C3431,Persediaan!$B$5:$Y$150,9,FALSE)*E3431)</f>
        <v/>
      </c>
    </row>
    <row r="3432" spans="1:9">
      <c r="A3432" s="27" t="str">
        <f t="shared" si="129"/>
        <v/>
      </c>
      <c r="G3432" s="36">
        <f t="shared" si="130"/>
        <v>0</v>
      </c>
      <c r="I3432" s="36" t="str">
        <f>IF(ISBLANK(C3432),"",VLOOKUP($C3432,Persediaan!$B$5:$Y$150,9,FALSE)*E3432)</f>
        <v/>
      </c>
    </row>
    <row r="3433" spans="1:9">
      <c r="A3433" s="27" t="str">
        <f t="shared" si="129"/>
        <v/>
      </c>
      <c r="G3433" s="36">
        <f t="shared" si="130"/>
        <v>0</v>
      </c>
      <c r="I3433" s="36" t="str">
        <f>IF(ISBLANK(C3433),"",VLOOKUP($C3433,Persediaan!$B$5:$Y$150,9,FALSE)*E3433)</f>
        <v/>
      </c>
    </row>
    <row r="3434" spans="1:9">
      <c r="A3434" s="27" t="str">
        <f t="shared" si="129"/>
        <v/>
      </c>
      <c r="G3434" s="36">
        <f t="shared" si="130"/>
        <v>0</v>
      </c>
      <c r="I3434" s="36" t="str">
        <f>IF(ISBLANK(C3434),"",VLOOKUP($C3434,Persediaan!$B$5:$Y$150,9,FALSE)*E3434)</f>
        <v/>
      </c>
    </row>
    <row r="3435" spans="1:9">
      <c r="A3435" s="27" t="str">
        <f t="shared" si="129"/>
        <v/>
      </c>
      <c r="G3435" s="36">
        <f t="shared" si="130"/>
        <v>0</v>
      </c>
      <c r="I3435" s="36" t="str">
        <f>IF(ISBLANK(C3435),"",VLOOKUP($C3435,Persediaan!$B$5:$Y$150,9,FALSE)*E3435)</f>
        <v/>
      </c>
    </row>
    <row r="3436" spans="1:9">
      <c r="A3436" s="27" t="str">
        <f t="shared" si="129"/>
        <v/>
      </c>
      <c r="G3436" s="36">
        <f t="shared" si="130"/>
        <v>0</v>
      </c>
      <c r="I3436" s="36" t="str">
        <f>IF(ISBLANK(C3436),"",VLOOKUP($C3436,Persediaan!$B$5:$Y$150,9,FALSE)*E3436)</f>
        <v/>
      </c>
    </row>
    <row r="3437" spans="1:9">
      <c r="A3437" s="27" t="str">
        <f t="shared" si="129"/>
        <v/>
      </c>
      <c r="G3437" s="36">
        <f t="shared" si="130"/>
        <v>0</v>
      </c>
      <c r="I3437" s="36" t="str">
        <f>IF(ISBLANK(C3437),"",VLOOKUP($C3437,Persediaan!$B$5:$Y$150,9,FALSE)*E3437)</f>
        <v/>
      </c>
    </row>
    <row r="3438" spans="1:9">
      <c r="A3438" s="27" t="str">
        <f t="shared" si="129"/>
        <v/>
      </c>
      <c r="G3438" s="36">
        <f t="shared" si="130"/>
        <v>0</v>
      </c>
      <c r="I3438" s="36" t="str">
        <f>IF(ISBLANK(C3438),"",VLOOKUP($C3438,Persediaan!$B$5:$Y$150,9,FALSE)*E3438)</f>
        <v/>
      </c>
    </row>
    <row r="3439" spans="1:9">
      <c r="A3439" s="27" t="str">
        <f t="shared" si="129"/>
        <v/>
      </c>
      <c r="G3439" s="36">
        <f t="shared" si="130"/>
        <v>0</v>
      </c>
      <c r="I3439" s="36" t="str">
        <f>IF(ISBLANK(C3439),"",VLOOKUP($C3439,Persediaan!$B$5:$Y$150,9,FALSE)*E3439)</f>
        <v/>
      </c>
    </row>
    <row r="3440" spans="1:9">
      <c r="A3440" s="27" t="str">
        <f t="shared" si="129"/>
        <v/>
      </c>
      <c r="G3440" s="36">
        <f t="shared" si="130"/>
        <v>0</v>
      </c>
      <c r="I3440" s="36" t="str">
        <f>IF(ISBLANK(C3440),"",VLOOKUP($C3440,Persediaan!$B$5:$Y$150,9,FALSE)*E3440)</f>
        <v/>
      </c>
    </row>
    <row r="3441" spans="1:9">
      <c r="A3441" s="27" t="str">
        <f t="shared" si="129"/>
        <v/>
      </c>
      <c r="G3441" s="36">
        <f t="shared" si="130"/>
        <v>0</v>
      </c>
      <c r="I3441" s="36" t="str">
        <f>IF(ISBLANK(C3441),"",VLOOKUP($C3441,Persediaan!$B$5:$Y$150,9,FALSE)*E3441)</f>
        <v/>
      </c>
    </row>
    <row r="3442" spans="1:9">
      <c r="A3442" s="27" t="str">
        <f t="shared" si="129"/>
        <v/>
      </c>
      <c r="G3442" s="36">
        <f t="shared" si="130"/>
        <v>0</v>
      </c>
      <c r="I3442" s="36" t="str">
        <f>IF(ISBLANK(C3442),"",VLOOKUP($C3442,Persediaan!$B$5:$Y$150,9,FALSE)*E3442)</f>
        <v/>
      </c>
    </row>
    <row r="3443" spans="1:9">
      <c r="A3443" s="27" t="str">
        <f t="shared" si="129"/>
        <v/>
      </c>
      <c r="G3443" s="36">
        <f t="shared" si="130"/>
        <v>0</v>
      </c>
      <c r="I3443" s="36" t="str">
        <f>IF(ISBLANK(C3443),"",VLOOKUP($C3443,Persediaan!$B$5:$Y$150,9,FALSE)*E3443)</f>
        <v/>
      </c>
    </row>
    <row r="3444" spans="1:9">
      <c r="A3444" s="27" t="str">
        <f t="shared" si="129"/>
        <v/>
      </c>
      <c r="G3444" s="36">
        <f t="shared" si="130"/>
        <v>0</v>
      </c>
      <c r="I3444" s="36" t="str">
        <f>IF(ISBLANK(C3444),"",VLOOKUP($C3444,Persediaan!$B$5:$Y$150,9,FALSE)*E3444)</f>
        <v/>
      </c>
    </row>
    <row r="3445" spans="1:9">
      <c r="A3445" s="27" t="str">
        <f t="shared" si="129"/>
        <v/>
      </c>
      <c r="G3445" s="36">
        <f t="shared" si="130"/>
        <v>0</v>
      </c>
      <c r="I3445" s="36" t="str">
        <f>IF(ISBLANK(C3445),"",VLOOKUP($C3445,Persediaan!$B$5:$Y$150,9,FALSE)*E3445)</f>
        <v/>
      </c>
    </row>
    <row r="3446" spans="1:9">
      <c r="A3446" s="27" t="str">
        <f t="shared" si="129"/>
        <v/>
      </c>
      <c r="G3446" s="36">
        <f t="shared" si="130"/>
        <v>0</v>
      </c>
      <c r="I3446" s="36" t="str">
        <f>IF(ISBLANK(C3446),"",VLOOKUP($C3446,Persediaan!$B$5:$Y$150,9,FALSE)*E3446)</f>
        <v/>
      </c>
    </row>
    <row r="3447" spans="1:9">
      <c r="A3447" s="27" t="str">
        <f t="shared" si="129"/>
        <v/>
      </c>
      <c r="G3447" s="36">
        <f t="shared" si="130"/>
        <v>0</v>
      </c>
      <c r="I3447" s="36" t="str">
        <f>IF(ISBLANK(C3447),"",VLOOKUP($C3447,Persediaan!$B$5:$Y$150,9,FALSE)*E3447)</f>
        <v/>
      </c>
    </row>
    <row r="3448" spans="1:9">
      <c r="A3448" s="27" t="str">
        <f t="shared" si="129"/>
        <v/>
      </c>
      <c r="G3448" s="36">
        <f t="shared" si="130"/>
        <v>0</v>
      </c>
      <c r="I3448" s="36" t="str">
        <f>IF(ISBLANK(C3448),"",VLOOKUP($C3448,Persediaan!$B$5:$Y$150,9,FALSE)*E3448)</f>
        <v/>
      </c>
    </row>
    <row r="3449" spans="1:9">
      <c r="A3449" s="27" t="str">
        <f t="shared" si="129"/>
        <v/>
      </c>
      <c r="G3449" s="36">
        <f t="shared" si="130"/>
        <v>0</v>
      </c>
      <c r="I3449" s="36" t="str">
        <f>IF(ISBLANK(C3449),"",VLOOKUP($C3449,Persediaan!$B$5:$Y$150,9,FALSE)*E3449)</f>
        <v/>
      </c>
    </row>
    <row r="3450" spans="1:9">
      <c r="A3450" s="27" t="str">
        <f t="shared" si="129"/>
        <v/>
      </c>
      <c r="G3450" s="36">
        <f t="shared" si="130"/>
        <v>0</v>
      </c>
      <c r="I3450" s="36" t="str">
        <f>IF(ISBLANK(C3450),"",VLOOKUP($C3450,Persediaan!$B$5:$Y$150,9,FALSE)*E3450)</f>
        <v/>
      </c>
    </row>
    <row r="3451" spans="1:9">
      <c r="A3451" s="27" t="str">
        <f t="shared" si="129"/>
        <v/>
      </c>
      <c r="G3451" s="36">
        <f t="shared" si="130"/>
        <v>0</v>
      </c>
      <c r="I3451" s="36" t="str">
        <f>IF(ISBLANK(C3451),"",VLOOKUP($C3451,Persediaan!$B$5:$Y$150,9,FALSE)*E3451)</f>
        <v/>
      </c>
    </row>
    <row r="3452" spans="1:9">
      <c r="A3452" s="27" t="str">
        <f t="shared" si="129"/>
        <v/>
      </c>
      <c r="G3452" s="36">
        <f t="shared" si="130"/>
        <v>0</v>
      </c>
      <c r="I3452" s="36" t="str">
        <f>IF(ISBLANK(C3452),"",VLOOKUP($C3452,Persediaan!$B$5:$Y$150,9,FALSE)*E3452)</f>
        <v/>
      </c>
    </row>
    <row r="3453" spans="1:9">
      <c r="A3453" s="27" t="str">
        <f t="shared" si="129"/>
        <v/>
      </c>
      <c r="G3453" s="36">
        <f t="shared" si="130"/>
        <v>0</v>
      </c>
      <c r="I3453" s="36" t="str">
        <f>IF(ISBLANK(C3453),"",VLOOKUP($C3453,Persediaan!$B$5:$Y$150,9,FALSE)*E3453)</f>
        <v/>
      </c>
    </row>
    <row r="3454" spans="1:9">
      <c r="A3454" s="27" t="str">
        <f t="shared" si="129"/>
        <v/>
      </c>
      <c r="G3454" s="36">
        <f t="shared" si="130"/>
        <v>0</v>
      </c>
      <c r="I3454" s="36" t="str">
        <f>IF(ISBLANK(C3454),"",VLOOKUP($C3454,Persediaan!$B$5:$Y$150,9,FALSE)*E3454)</f>
        <v/>
      </c>
    </row>
    <row r="3455" spans="1:9">
      <c r="A3455" s="27" t="str">
        <f t="shared" si="129"/>
        <v/>
      </c>
      <c r="G3455" s="36">
        <f t="shared" si="130"/>
        <v>0</v>
      </c>
      <c r="I3455" s="36" t="str">
        <f>IF(ISBLANK(C3455),"",VLOOKUP($C3455,Persediaan!$B$5:$Y$150,9,FALSE)*E3455)</f>
        <v/>
      </c>
    </row>
    <row r="3456" spans="1:9">
      <c r="A3456" s="27" t="str">
        <f t="shared" si="129"/>
        <v/>
      </c>
      <c r="G3456" s="36">
        <f t="shared" si="130"/>
        <v>0</v>
      </c>
      <c r="I3456" s="36" t="str">
        <f>IF(ISBLANK(C3456),"",VLOOKUP($C3456,Persediaan!$B$5:$Y$150,9,FALSE)*E3456)</f>
        <v/>
      </c>
    </row>
    <row r="3457" spans="1:9">
      <c r="A3457" s="27" t="str">
        <f t="shared" si="129"/>
        <v/>
      </c>
      <c r="G3457" s="36">
        <f t="shared" si="130"/>
        <v>0</v>
      </c>
      <c r="I3457" s="36" t="str">
        <f>IF(ISBLANK(C3457),"",VLOOKUP($C3457,Persediaan!$B$5:$Y$150,9,FALSE)*E3457)</f>
        <v/>
      </c>
    </row>
    <row r="3458" spans="1:9">
      <c r="A3458" s="27" t="str">
        <f t="shared" si="129"/>
        <v/>
      </c>
      <c r="G3458" s="36">
        <f t="shared" si="130"/>
        <v>0</v>
      </c>
      <c r="I3458" s="36" t="str">
        <f>IF(ISBLANK(C3458),"",VLOOKUP($C3458,Persediaan!$B$5:$Y$150,9,FALSE)*E3458)</f>
        <v/>
      </c>
    </row>
    <row r="3459" spans="1:9">
      <c r="A3459" s="27" t="str">
        <f t="shared" si="129"/>
        <v/>
      </c>
      <c r="G3459" s="36">
        <f t="shared" si="130"/>
        <v>0</v>
      </c>
      <c r="I3459" s="36" t="str">
        <f>IF(ISBLANK(C3459),"",VLOOKUP($C3459,Persediaan!$B$5:$Y$150,9,FALSE)*E3459)</f>
        <v/>
      </c>
    </row>
    <row r="3460" spans="1:9">
      <c r="A3460" s="27" t="str">
        <f t="shared" si="129"/>
        <v/>
      </c>
      <c r="G3460" s="36">
        <f t="shared" si="130"/>
        <v>0</v>
      </c>
      <c r="I3460" s="36" t="str">
        <f>IF(ISBLANK(C3460),"",VLOOKUP($C3460,Persediaan!$B$5:$Y$150,9,FALSE)*E3460)</f>
        <v/>
      </c>
    </row>
    <row r="3461" spans="1:9">
      <c r="A3461" s="27" t="str">
        <f t="shared" si="129"/>
        <v/>
      </c>
      <c r="G3461" s="36">
        <f t="shared" si="130"/>
        <v>0</v>
      </c>
      <c r="I3461" s="36" t="str">
        <f>IF(ISBLANK(C3461),"",VLOOKUP($C3461,Persediaan!$B$5:$Y$150,9,FALSE)*E3461)</f>
        <v/>
      </c>
    </row>
    <row r="3462" spans="1:9">
      <c r="A3462" s="27" t="str">
        <f t="shared" ref="A3462:A3525" si="131">IF(ISBLANK(B3462),"",A3461+1)</f>
        <v/>
      </c>
      <c r="G3462" s="36">
        <f t="shared" si="130"/>
        <v>0</v>
      </c>
      <c r="I3462" s="36" t="str">
        <f>IF(ISBLANK(C3462),"",VLOOKUP($C3462,Persediaan!$B$5:$Y$150,9,FALSE)*E3462)</f>
        <v/>
      </c>
    </row>
    <row r="3463" spans="1:9">
      <c r="A3463" s="27" t="str">
        <f t="shared" si="131"/>
        <v/>
      </c>
      <c r="G3463" s="36">
        <f t="shared" si="130"/>
        <v>0</v>
      </c>
      <c r="I3463" s="36" t="str">
        <f>IF(ISBLANK(C3463),"",VLOOKUP($C3463,Persediaan!$B$5:$Y$150,9,FALSE)*E3463)</f>
        <v/>
      </c>
    </row>
    <row r="3464" spans="1:9">
      <c r="A3464" s="27" t="str">
        <f t="shared" si="131"/>
        <v/>
      </c>
      <c r="G3464" s="36">
        <f t="shared" si="130"/>
        <v>0</v>
      </c>
      <c r="I3464" s="36" t="str">
        <f>IF(ISBLANK(C3464),"",VLOOKUP($C3464,Persediaan!$B$5:$Y$150,9,FALSE)*E3464)</f>
        <v/>
      </c>
    </row>
    <row r="3465" spans="1:9">
      <c r="A3465" s="27" t="str">
        <f t="shared" si="131"/>
        <v/>
      </c>
      <c r="G3465" s="36">
        <f t="shared" si="130"/>
        <v>0</v>
      </c>
      <c r="I3465" s="36" t="str">
        <f>IF(ISBLANK(C3465),"",VLOOKUP($C3465,Persediaan!$B$5:$Y$150,9,FALSE)*E3465)</f>
        <v/>
      </c>
    </row>
    <row r="3466" spans="1:9">
      <c r="A3466" s="27" t="str">
        <f t="shared" si="131"/>
        <v/>
      </c>
      <c r="G3466" s="36">
        <f t="shared" si="130"/>
        <v>0</v>
      </c>
      <c r="I3466" s="36" t="str">
        <f>IF(ISBLANK(C3466),"",VLOOKUP($C3466,Persediaan!$B$5:$Y$150,9,FALSE)*E3466)</f>
        <v/>
      </c>
    </row>
    <row r="3467" spans="1:9">
      <c r="A3467" s="27" t="str">
        <f t="shared" si="131"/>
        <v/>
      </c>
      <c r="G3467" s="36">
        <f t="shared" si="130"/>
        <v>0</v>
      </c>
      <c r="I3467" s="36" t="str">
        <f>IF(ISBLANK(C3467),"",VLOOKUP($C3467,Persediaan!$B$5:$Y$150,9,FALSE)*E3467)</f>
        <v/>
      </c>
    </row>
    <row r="3468" spans="1:9">
      <c r="A3468" s="27" t="str">
        <f t="shared" si="131"/>
        <v/>
      </c>
      <c r="G3468" s="36">
        <f t="shared" si="130"/>
        <v>0</v>
      </c>
      <c r="I3468" s="36" t="str">
        <f>IF(ISBLANK(C3468),"",VLOOKUP($C3468,Persediaan!$B$5:$Y$150,9,FALSE)*E3468)</f>
        <v/>
      </c>
    </row>
    <row r="3469" spans="1:9">
      <c r="A3469" s="27" t="str">
        <f t="shared" si="131"/>
        <v/>
      </c>
      <c r="G3469" s="36">
        <f t="shared" si="130"/>
        <v>0</v>
      </c>
      <c r="I3469" s="36" t="str">
        <f>IF(ISBLANK(C3469),"",VLOOKUP($C3469,Persediaan!$B$5:$Y$150,9,FALSE)*E3469)</f>
        <v/>
      </c>
    </row>
    <row r="3470" spans="1:9">
      <c r="A3470" s="27" t="str">
        <f t="shared" si="131"/>
        <v/>
      </c>
      <c r="G3470" s="36">
        <f t="shared" si="130"/>
        <v>0</v>
      </c>
      <c r="I3470" s="36" t="str">
        <f>IF(ISBLANK(C3470),"",VLOOKUP($C3470,Persediaan!$B$5:$Y$150,9,FALSE)*E3470)</f>
        <v/>
      </c>
    </row>
    <row r="3471" spans="1:9">
      <c r="A3471" s="27" t="str">
        <f t="shared" si="131"/>
        <v/>
      </c>
      <c r="G3471" s="36">
        <f t="shared" si="130"/>
        <v>0</v>
      </c>
      <c r="I3471" s="36" t="str">
        <f>IF(ISBLANK(C3471),"",VLOOKUP($C3471,Persediaan!$B$5:$Y$150,9,FALSE)*E3471)</f>
        <v/>
      </c>
    </row>
    <row r="3472" spans="1:9">
      <c r="A3472" s="27" t="str">
        <f t="shared" si="131"/>
        <v/>
      </c>
      <c r="G3472" s="36">
        <f t="shared" si="130"/>
        <v>0</v>
      </c>
      <c r="I3472" s="36" t="str">
        <f>IF(ISBLANK(C3472),"",VLOOKUP($C3472,Persediaan!$B$5:$Y$150,9,FALSE)*E3472)</f>
        <v/>
      </c>
    </row>
    <row r="3473" spans="1:9">
      <c r="A3473" s="27" t="str">
        <f t="shared" si="131"/>
        <v/>
      </c>
      <c r="G3473" s="36">
        <f t="shared" si="130"/>
        <v>0</v>
      </c>
      <c r="I3473" s="36" t="str">
        <f>IF(ISBLANK(C3473),"",VLOOKUP($C3473,Persediaan!$B$5:$Y$150,9,FALSE)*E3473)</f>
        <v/>
      </c>
    </row>
    <row r="3474" spans="1:9">
      <c r="A3474" s="27" t="str">
        <f t="shared" si="131"/>
        <v/>
      </c>
      <c r="G3474" s="36">
        <f t="shared" si="130"/>
        <v>0</v>
      </c>
      <c r="I3474" s="36" t="str">
        <f>IF(ISBLANK(C3474),"",VLOOKUP($C3474,Persediaan!$B$5:$Y$150,9,FALSE)*E3474)</f>
        <v/>
      </c>
    </row>
    <row r="3475" spans="1:9">
      <c r="A3475" s="27" t="str">
        <f t="shared" si="131"/>
        <v/>
      </c>
      <c r="G3475" s="36">
        <f t="shared" si="130"/>
        <v>0</v>
      </c>
      <c r="I3475" s="36" t="str">
        <f>IF(ISBLANK(C3475),"",VLOOKUP($C3475,Persediaan!$B$5:$Y$150,9,FALSE)*E3475)</f>
        <v/>
      </c>
    </row>
    <row r="3476" spans="1:9">
      <c r="A3476" s="27" t="str">
        <f t="shared" si="131"/>
        <v/>
      </c>
      <c r="G3476" s="36">
        <f t="shared" si="130"/>
        <v>0</v>
      </c>
      <c r="I3476" s="36" t="str">
        <f>IF(ISBLANK(C3476),"",VLOOKUP($C3476,Persediaan!$B$5:$Y$150,9,FALSE)*E3476)</f>
        <v/>
      </c>
    </row>
    <row r="3477" spans="1:9">
      <c r="A3477" s="27" t="str">
        <f t="shared" si="131"/>
        <v/>
      </c>
      <c r="G3477" s="36">
        <f t="shared" si="130"/>
        <v>0</v>
      </c>
      <c r="I3477" s="36" t="str">
        <f>IF(ISBLANK(C3477),"",VLOOKUP($C3477,Persediaan!$B$5:$Y$150,9,FALSE)*E3477)</f>
        <v/>
      </c>
    </row>
    <row r="3478" spans="1:9">
      <c r="A3478" s="27" t="str">
        <f t="shared" si="131"/>
        <v/>
      </c>
      <c r="G3478" s="36">
        <f t="shared" si="130"/>
        <v>0</v>
      </c>
      <c r="I3478" s="36" t="str">
        <f>IF(ISBLANK(C3478),"",VLOOKUP($C3478,Persediaan!$B$5:$Y$150,9,FALSE)*E3478)</f>
        <v/>
      </c>
    </row>
    <row r="3479" spans="1:9">
      <c r="A3479" s="27" t="str">
        <f t="shared" si="131"/>
        <v/>
      </c>
      <c r="G3479" s="36">
        <f t="shared" si="130"/>
        <v>0</v>
      </c>
      <c r="I3479" s="36" t="str">
        <f>IF(ISBLANK(C3479),"",VLOOKUP($C3479,Persediaan!$B$5:$Y$150,9,FALSE)*E3479)</f>
        <v/>
      </c>
    </row>
    <row r="3480" spans="1:9">
      <c r="A3480" s="27" t="str">
        <f t="shared" si="131"/>
        <v/>
      </c>
      <c r="G3480" s="36">
        <f t="shared" si="130"/>
        <v>0</v>
      </c>
      <c r="I3480" s="36" t="str">
        <f>IF(ISBLANK(C3480),"",VLOOKUP($C3480,Persediaan!$B$5:$Y$150,9,FALSE)*E3480)</f>
        <v/>
      </c>
    </row>
    <row r="3481" spans="1:9">
      <c r="A3481" s="27" t="str">
        <f t="shared" si="131"/>
        <v/>
      </c>
      <c r="G3481" s="36">
        <f t="shared" si="130"/>
        <v>0</v>
      </c>
      <c r="I3481" s="36" t="str">
        <f>IF(ISBLANK(C3481),"",VLOOKUP($C3481,Persediaan!$B$5:$Y$150,9,FALSE)*E3481)</f>
        <v/>
      </c>
    </row>
    <row r="3482" spans="1:9">
      <c r="A3482" s="27" t="str">
        <f t="shared" si="131"/>
        <v/>
      </c>
      <c r="G3482" s="36">
        <f t="shared" si="130"/>
        <v>0</v>
      </c>
      <c r="I3482" s="36" t="str">
        <f>IF(ISBLANK(C3482),"",VLOOKUP($C3482,Persediaan!$B$5:$Y$150,9,FALSE)*E3482)</f>
        <v/>
      </c>
    </row>
    <row r="3483" spans="1:9">
      <c r="A3483" s="27" t="str">
        <f t="shared" si="131"/>
        <v/>
      </c>
      <c r="G3483" s="36">
        <f t="shared" si="130"/>
        <v>0</v>
      </c>
      <c r="I3483" s="36" t="str">
        <f>IF(ISBLANK(C3483),"",VLOOKUP($C3483,Persediaan!$B$5:$Y$150,9,FALSE)*E3483)</f>
        <v/>
      </c>
    </row>
    <row r="3484" spans="1:9">
      <c r="A3484" s="27" t="str">
        <f t="shared" si="131"/>
        <v/>
      </c>
      <c r="G3484" s="36">
        <f t="shared" si="130"/>
        <v>0</v>
      </c>
      <c r="I3484" s="36" t="str">
        <f>IF(ISBLANK(C3484),"",VLOOKUP($C3484,Persediaan!$B$5:$Y$150,9,FALSE)*E3484)</f>
        <v/>
      </c>
    </row>
    <row r="3485" spans="1:9">
      <c r="A3485" s="27" t="str">
        <f t="shared" si="131"/>
        <v/>
      </c>
      <c r="G3485" s="36">
        <f t="shared" si="130"/>
        <v>0</v>
      </c>
      <c r="I3485" s="36" t="str">
        <f>IF(ISBLANK(C3485),"",VLOOKUP($C3485,Persediaan!$B$5:$Y$150,9,FALSE)*E3485)</f>
        <v/>
      </c>
    </row>
    <row r="3486" spans="1:9">
      <c r="A3486" s="27" t="str">
        <f t="shared" si="131"/>
        <v/>
      </c>
      <c r="G3486" s="36">
        <f t="shared" si="130"/>
        <v>0</v>
      </c>
      <c r="I3486" s="36" t="str">
        <f>IF(ISBLANK(C3486),"",VLOOKUP($C3486,Persediaan!$B$5:$Y$150,9,FALSE)*E3486)</f>
        <v/>
      </c>
    </row>
    <row r="3487" spans="1:9">
      <c r="A3487" s="27" t="str">
        <f t="shared" si="131"/>
        <v/>
      </c>
      <c r="G3487" s="36">
        <f t="shared" si="130"/>
        <v>0</v>
      </c>
      <c r="I3487" s="36" t="str">
        <f>IF(ISBLANK(C3487),"",VLOOKUP($C3487,Persediaan!$B$5:$Y$150,9,FALSE)*E3487)</f>
        <v/>
      </c>
    </row>
    <row r="3488" spans="1:9">
      <c r="A3488" s="27" t="str">
        <f t="shared" si="131"/>
        <v/>
      </c>
      <c r="G3488" s="36">
        <f t="shared" ref="G3488:G3551" si="132">E3488*F3488</f>
        <v>0</v>
      </c>
      <c r="I3488" s="36" t="str">
        <f>IF(ISBLANK(C3488),"",VLOOKUP($C3488,Persediaan!$B$5:$Y$150,9,FALSE)*E3488)</f>
        <v/>
      </c>
    </row>
    <row r="3489" spans="1:9">
      <c r="A3489" s="27" t="str">
        <f t="shared" si="131"/>
        <v/>
      </c>
      <c r="G3489" s="36">
        <f t="shared" si="132"/>
        <v>0</v>
      </c>
      <c r="I3489" s="36" t="str">
        <f>IF(ISBLANK(C3489),"",VLOOKUP($C3489,Persediaan!$B$5:$Y$150,9,FALSE)*E3489)</f>
        <v/>
      </c>
    </row>
    <row r="3490" spans="1:9">
      <c r="A3490" s="27" t="str">
        <f t="shared" si="131"/>
        <v/>
      </c>
      <c r="G3490" s="36">
        <f t="shared" si="132"/>
        <v>0</v>
      </c>
      <c r="I3490" s="36" t="str">
        <f>IF(ISBLANK(C3490),"",VLOOKUP($C3490,Persediaan!$B$5:$Y$150,9,FALSE)*E3490)</f>
        <v/>
      </c>
    </row>
    <row r="3491" spans="1:9">
      <c r="A3491" s="27" t="str">
        <f t="shared" si="131"/>
        <v/>
      </c>
      <c r="G3491" s="36">
        <f t="shared" si="132"/>
        <v>0</v>
      </c>
      <c r="I3491" s="36" t="str">
        <f>IF(ISBLANK(C3491),"",VLOOKUP($C3491,Persediaan!$B$5:$Y$150,9,FALSE)*E3491)</f>
        <v/>
      </c>
    </row>
    <row r="3492" spans="1:9">
      <c r="A3492" s="27" t="str">
        <f t="shared" si="131"/>
        <v/>
      </c>
      <c r="G3492" s="36">
        <f t="shared" si="132"/>
        <v>0</v>
      </c>
      <c r="I3492" s="36" t="str">
        <f>IF(ISBLANK(C3492),"",VLOOKUP($C3492,Persediaan!$B$5:$Y$150,9,FALSE)*E3492)</f>
        <v/>
      </c>
    </row>
    <row r="3493" spans="1:9">
      <c r="A3493" s="27" t="str">
        <f t="shared" si="131"/>
        <v/>
      </c>
      <c r="G3493" s="36">
        <f t="shared" si="132"/>
        <v>0</v>
      </c>
      <c r="I3493" s="36" t="str">
        <f>IF(ISBLANK(C3493),"",VLOOKUP($C3493,Persediaan!$B$5:$Y$150,9,FALSE)*E3493)</f>
        <v/>
      </c>
    </row>
    <row r="3494" spans="1:9">
      <c r="A3494" s="27" t="str">
        <f t="shared" si="131"/>
        <v/>
      </c>
      <c r="G3494" s="36">
        <f t="shared" si="132"/>
        <v>0</v>
      </c>
      <c r="I3494" s="36" t="str">
        <f>IF(ISBLANK(C3494),"",VLOOKUP($C3494,Persediaan!$B$5:$Y$150,9,FALSE)*E3494)</f>
        <v/>
      </c>
    </row>
    <row r="3495" spans="1:9">
      <c r="A3495" s="27" t="str">
        <f t="shared" si="131"/>
        <v/>
      </c>
      <c r="G3495" s="36">
        <f t="shared" si="132"/>
        <v>0</v>
      </c>
      <c r="I3495" s="36" t="str">
        <f>IF(ISBLANK(C3495),"",VLOOKUP($C3495,Persediaan!$B$5:$Y$150,9,FALSE)*E3495)</f>
        <v/>
      </c>
    </row>
    <row r="3496" spans="1:9">
      <c r="A3496" s="27" t="str">
        <f t="shared" si="131"/>
        <v/>
      </c>
      <c r="G3496" s="36">
        <f t="shared" si="132"/>
        <v>0</v>
      </c>
      <c r="I3496" s="36" t="str">
        <f>IF(ISBLANK(C3496),"",VLOOKUP($C3496,Persediaan!$B$5:$Y$150,9,FALSE)*E3496)</f>
        <v/>
      </c>
    </row>
    <row r="3497" spans="1:9">
      <c r="A3497" s="27" t="str">
        <f t="shared" si="131"/>
        <v/>
      </c>
      <c r="G3497" s="36">
        <f t="shared" si="132"/>
        <v>0</v>
      </c>
      <c r="I3497" s="36" t="str">
        <f>IF(ISBLANK(C3497),"",VLOOKUP($C3497,Persediaan!$B$5:$Y$150,9,FALSE)*E3497)</f>
        <v/>
      </c>
    </row>
    <row r="3498" spans="1:9">
      <c r="A3498" s="27" t="str">
        <f t="shared" si="131"/>
        <v/>
      </c>
      <c r="G3498" s="36">
        <f t="shared" si="132"/>
        <v>0</v>
      </c>
      <c r="I3498" s="36" t="str">
        <f>IF(ISBLANK(C3498),"",VLOOKUP($C3498,Persediaan!$B$5:$Y$150,9,FALSE)*E3498)</f>
        <v/>
      </c>
    </row>
    <row r="3499" spans="1:9">
      <c r="A3499" s="27" t="str">
        <f t="shared" si="131"/>
        <v/>
      </c>
      <c r="G3499" s="36">
        <f t="shared" si="132"/>
        <v>0</v>
      </c>
      <c r="I3499" s="36" t="str">
        <f>IF(ISBLANK(C3499),"",VLOOKUP($C3499,Persediaan!$B$5:$Y$150,9,FALSE)*E3499)</f>
        <v/>
      </c>
    </row>
    <row r="3500" spans="1:9">
      <c r="A3500" s="27" t="str">
        <f t="shared" si="131"/>
        <v/>
      </c>
      <c r="G3500" s="36">
        <f t="shared" si="132"/>
        <v>0</v>
      </c>
      <c r="I3500" s="36" t="str">
        <f>IF(ISBLANK(C3500),"",VLOOKUP($C3500,Persediaan!$B$5:$Y$150,9,FALSE)*E3500)</f>
        <v/>
      </c>
    </row>
    <row r="3501" spans="1:9">
      <c r="A3501" s="27" t="str">
        <f t="shared" si="131"/>
        <v/>
      </c>
      <c r="G3501" s="36">
        <f t="shared" si="132"/>
        <v>0</v>
      </c>
      <c r="I3501" s="36" t="str">
        <f>IF(ISBLANK(C3501),"",VLOOKUP($C3501,Persediaan!$B$5:$Y$150,9,FALSE)*E3501)</f>
        <v/>
      </c>
    </row>
    <row r="3502" spans="1:9">
      <c r="A3502" s="27" t="str">
        <f t="shared" si="131"/>
        <v/>
      </c>
      <c r="G3502" s="36">
        <f t="shared" si="132"/>
        <v>0</v>
      </c>
      <c r="I3502" s="36" t="str">
        <f>IF(ISBLANK(C3502),"",VLOOKUP($C3502,Persediaan!$B$5:$Y$150,9,FALSE)*E3502)</f>
        <v/>
      </c>
    </row>
    <row r="3503" spans="1:9">
      <c r="A3503" s="27" t="str">
        <f t="shared" si="131"/>
        <v/>
      </c>
      <c r="G3503" s="36">
        <f t="shared" si="132"/>
        <v>0</v>
      </c>
      <c r="I3503" s="36" t="str">
        <f>IF(ISBLANK(C3503),"",VLOOKUP($C3503,Persediaan!$B$5:$Y$150,9,FALSE)*E3503)</f>
        <v/>
      </c>
    </row>
    <row r="3504" spans="1:9">
      <c r="A3504" s="27" t="str">
        <f t="shared" si="131"/>
        <v/>
      </c>
      <c r="G3504" s="36">
        <f t="shared" si="132"/>
        <v>0</v>
      </c>
      <c r="I3504" s="36" t="str">
        <f>IF(ISBLANK(C3504),"",VLOOKUP($C3504,Persediaan!$B$5:$Y$150,9,FALSE)*E3504)</f>
        <v/>
      </c>
    </row>
    <row r="3505" spans="1:9">
      <c r="A3505" s="27" t="str">
        <f t="shared" si="131"/>
        <v/>
      </c>
      <c r="G3505" s="36">
        <f t="shared" si="132"/>
        <v>0</v>
      </c>
      <c r="I3505" s="36" t="str">
        <f>IF(ISBLANK(C3505),"",VLOOKUP($C3505,Persediaan!$B$5:$Y$150,9,FALSE)*E3505)</f>
        <v/>
      </c>
    </row>
    <row r="3506" spans="1:9">
      <c r="A3506" s="27" t="str">
        <f t="shared" si="131"/>
        <v/>
      </c>
      <c r="G3506" s="36">
        <f t="shared" si="132"/>
        <v>0</v>
      </c>
      <c r="I3506" s="36" t="str">
        <f>IF(ISBLANK(C3506),"",VLOOKUP($C3506,Persediaan!$B$5:$Y$150,9,FALSE)*E3506)</f>
        <v/>
      </c>
    </row>
    <row r="3507" spans="1:9">
      <c r="A3507" s="27" t="str">
        <f t="shared" si="131"/>
        <v/>
      </c>
      <c r="G3507" s="36">
        <f t="shared" si="132"/>
        <v>0</v>
      </c>
      <c r="I3507" s="36" t="str">
        <f>IF(ISBLANK(C3507),"",VLOOKUP($C3507,Persediaan!$B$5:$Y$150,9,FALSE)*E3507)</f>
        <v/>
      </c>
    </row>
    <row r="3508" spans="1:9">
      <c r="A3508" s="27" t="str">
        <f t="shared" si="131"/>
        <v/>
      </c>
      <c r="G3508" s="36">
        <f t="shared" si="132"/>
        <v>0</v>
      </c>
      <c r="I3508" s="36" t="str">
        <f>IF(ISBLANK(C3508),"",VLOOKUP($C3508,Persediaan!$B$5:$Y$150,9,FALSE)*E3508)</f>
        <v/>
      </c>
    </row>
    <row r="3509" spans="1:9">
      <c r="A3509" s="27" t="str">
        <f t="shared" si="131"/>
        <v/>
      </c>
      <c r="G3509" s="36">
        <f t="shared" si="132"/>
        <v>0</v>
      </c>
      <c r="I3509" s="36" t="str">
        <f>IF(ISBLANK(C3509),"",VLOOKUP($C3509,Persediaan!$B$5:$Y$150,9,FALSE)*E3509)</f>
        <v/>
      </c>
    </row>
    <row r="3510" spans="1:9">
      <c r="A3510" s="27" t="str">
        <f t="shared" si="131"/>
        <v/>
      </c>
      <c r="G3510" s="36">
        <f t="shared" si="132"/>
        <v>0</v>
      </c>
      <c r="I3510" s="36" t="str">
        <f>IF(ISBLANK(C3510),"",VLOOKUP($C3510,Persediaan!$B$5:$Y$150,9,FALSE)*E3510)</f>
        <v/>
      </c>
    </row>
    <row r="3511" spans="1:9">
      <c r="A3511" s="27" t="str">
        <f t="shared" si="131"/>
        <v/>
      </c>
      <c r="G3511" s="36">
        <f t="shared" si="132"/>
        <v>0</v>
      </c>
      <c r="I3511" s="36" t="str">
        <f>IF(ISBLANK(C3511),"",VLOOKUP($C3511,Persediaan!$B$5:$Y$150,9,FALSE)*E3511)</f>
        <v/>
      </c>
    </row>
    <row r="3512" spans="1:9">
      <c r="A3512" s="27" t="str">
        <f t="shared" si="131"/>
        <v/>
      </c>
      <c r="G3512" s="36">
        <f t="shared" si="132"/>
        <v>0</v>
      </c>
      <c r="I3512" s="36" t="str">
        <f>IF(ISBLANK(C3512),"",VLOOKUP($C3512,Persediaan!$B$5:$Y$150,9,FALSE)*E3512)</f>
        <v/>
      </c>
    </row>
    <row r="3513" spans="1:9">
      <c r="A3513" s="27" t="str">
        <f t="shared" si="131"/>
        <v/>
      </c>
      <c r="G3513" s="36">
        <f t="shared" si="132"/>
        <v>0</v>
      </c>
      <c r="I3513" s="36" t="str">
        <f>IF(ISBLANK(C3513),"",VLOOKUP($C3513,Persediaan!$B$5:$Y$150,9,FALSE)*E3513)</f>
        <v/>
      </c>
    </row>
    <row r="3514" spans="1:9">
      <c r="A3514" s="27" t="str">
        <f t="shared" si="131"/>
        <v/>
      </c>
      <c r="G3514" s="36">
        <f t="shared" si="132"/>
        <v>0</v>
      </c>
      <c r="I3514" s="36" t="str">
        <f>IF(ISBLANK(C3514),"",VLOOKUP($C3514,Persediaan!$B$5:$Y$150,9,FALSE)*E3514)</f>
        <v/>
      </c>
    </row>
    <row r="3515" spans="1:9">
      <c r="A3515" s="27" t="str">
        <f t="shared" si="131"/>
        <v/>
      </c>
      <c r="G3515" s="36">
        <f t="shared" si="132"/>
        <v>0</v>
      </c>
      <c r="I3515" s="36" t="str">
        <f>IF(ISBLANK(C3515),"",VLOOKUP($C3515,Persediaan!$B$5:$Y$150,9,FALSE)*E3515)</f>
        <v/>
      </c>
    </row>
    <row r="3516" spans="1:9">
      <c r="A3516" s="27" t="str">
        <f t="shared" si="131"/>
        <v/>
      </c>
      <c r="G3516" s="36">
        <f t="shared" si="132"/>
        <v>0</v>
      </c>
      <c r="I3516" s="36" t="str">
        <f>IF(ISBLANK(C3516),"",VLOOKUP($C3516,Persediaan!$B$5:$Y$150,9,FALSE)*E3516)</f>
        <v/>
      </c>
    </row>
    <row r="3517" spans="1:9">
      <c r="A3517" s="27" t="str">
        <f t="shared" si="131"/>
        <v/>
      </c>
      <c r="G3517" s="36">
        <f t="shared" si="132"/>
        <v>0</v>
      </c>
      <c r="I3517" s="36" t="str">
        <f>IF(ISBLANK(C3517),"",VLOOKUP($C3517,Persediaan!$B$5:$Y$150,9,FALSE)*E3517)</f>
        <v/>
      </c>
    </row>
    <row r="3518" spans="1:9">
      <c r="A3518" s="27" t="str">
        <f t="shared" si="131"/>
        <v/>
      </c>
      <c r="G3518" s="36">
        <f t="shared" si="132"/>
        <v>0</v>
      </c>
      <c r="I3518" s="36" t="str">
        <f>IF(ISBLANK(C3518),"",VLOOKUP($C3518,Persediaan!$B$5:$Y$150,9,FALSE)*E3518)</f>
        <v/>
      </c>
    </row>
    <row r="3519" spans="1:9">
      <c r="A3519" s="27" t="str">
        <f t="shared" si="131"/>
        <v/>
      </c>
      <c r="G3519" s="36">
        <f t="shared" si="132"/>
        <v>0</v>
      </c>
      <c r="I3519" s="36" t="str">
        <f>IF(ISBLANK(C3519),"",VLOOKUP($C3519,Persediaan!$B$5:$Y$150,9,FALSE)*E3519)</f>
        <v/>
      </c>
    </row>
    <row r="3520" spans="1:9">
      <c r="A3520" s="27" t="str">
        <f t="shared" si="131"/>
        <v/>
      </c>
      <c r="G3520" s="36">
        <f t="shared" si="132"/>
        <v>0</v>
      </c>
      <c r="I3520" s="36" t="str">
        <f>IF(ISBLANK(C3520),"",VLOOKUP($C3520,Persediaan!$B$5:$Y$150,9,FALSE)*E3520)</f>
        <v/>
      </c>
    </row>
    <row r="3521" spans="1:9">
      <c r="A3521" s="27" t="str">
        <f t="shared" si="131"/>
        <v/>
      </c>
      <c r="G3521" s="36">
        <f t="shared" si="132"/>
        <v>0</v>
      </c>
      <c r="I3521" s="36" t="str">
        <f>IF(ISBLANK(C3521),"",VLOOKUP($C3521,Persediaan!$B$5:$Y$150,9,FALSE)*E3521)</f>
        <v/>
      </c>
    </row>
    <row r="3522" spans="1:9">
      <c r="A3522" s="27" t="str">
        <f t="shared" si="131"/>
        <v/>
      </c>
      <c r="G3522" s="36">
        <f t="shared" si="132"/>
        <v>0</v>
      </c>
      <c r="I3522" s="36" t="str">
        <f>IF(ISBLANK(C3522),"",VLOOKUP($C3522,Persediaan!$B$5:$Y$150,9,FALSE)*E3522)</f>
        <v/>
      </c>
    </row>
    <row r="3523" spans="1:9">
      <c r="A3523" s="27" t="str">
        <f t="shared" si="131"/>
        <v/>
      </c>
      <c r="G3523" s="36">
        <f t="shared" si="132"/>
        <v>0</v>
      </c>
      <c r="I3523" s="36" t="str">
        <f>IF(ISBLANK(C3523),"",VLOOKUP($C3523,Persediaan!$B$5:$Y$150,9,FALSE)*E3523)</f>
        <v/>
      </c>
    </row>
    <row r="3524" spans="1:9">
      <c r="A3524" s="27" t="str">
        <f t="shared" si="131"/>
        <v/>
      </c>
      <c r="G3524" s="36">
        <f t="shared" si="132"/>
        <v>0</v>
      </c>
      <c r="I3524" s="36" t="str">
        <f>IF(ISBLANK(C3524),"",VLOOKUP($C3524,Persediaan!$B$5:$Y$150,9,FALSE)*E3524)</f>
        <v/>
      </c>
    </row>
    <row r="3525" spans="1:9">
      <c r="A3525" s="27" t="str">
        <f t="shared" si="131"/>
        <v/>
      </c>
      <c r="G3525" s="36">
        <f t="shared" si="132"/>
        <v>0</v>
      </c>
      <c r="I3525" s="36" t="str">
        <f>IF(ISBLANK(C3525),"",VLOOKUP($C3525,Persediaan!$B$5:$Y$150,9,FALSE)*E3525)</f>
        <v/>
      </c>
    </row>
    <row r="3526" spans="1:9">
      <c r="A3526" s="27" t="str">
        <f t="shared" ref="A3526:A3589" si="133">IF(ISBLANK(B3526),"",A3525+1)</f>
        <v/>
      </c>
      <c r="G3526" s="36">
        <f t="shared" si="132"/>
        <v>0</v>
      </c>
      <c r="I3526" s="36" t="str">
        <f>IF(ISBLANK(C3526),"",VLOOKUP($C3526,Persediaan!$B$5:$Y$150,9,FALSE)*E3526)</f>
        <v/>
      </c>
    </row>
    <row r="3527" spans="1:9">
      <c r="A3527" s="27" t="str">
        <f t="shared" si="133"/>
        <v/>
      </c>
      <c r="G3527" s="36">
        <f t="shared" si="132"/>
        <v>0</v>
      </c>
      <c r="I3527" s="36" t="str">
        <f>IF(ISBLANK(C3527),"",VLOOKUP($C3527,Persediaan!$B$5:$Y$150,9,FALSE)*E3527)</f>
        <v/>
      </c>
    </row>
    <row r="3528" spans="1:9">
      <c r="A3528" s="27" t="str">
        <f t="shared" si="133"/>
        <v/>
      </c>
      <c r="G3528" s="36">
        <f t="shared" si="132"/>
        <v>0</v>
      </c>
      <c r="I3528" s="36" t="str">
        <f>IF(ISBLANK(C3528),"",VLOOKUP($C3528,Persediaan!$B$5:$Y$150,9,FALSE)*E3528)</f>
        <v/>
      </c>
    </row>
    <row r="3529" spans="1:9">
      <c r="A3529" s="27" t="str">
        <f t="shared" si="133"/>
        <v/>
      </c>
      <c r="G3529" s="36">
        <f t="shared" si="132"/>
        <v>0</v>
      </c>
      <c r="I3529" s="36" t="str">
        <f>IF(ISBLANK(C3529),"",VLOOKUP($C3529,Persediaan!$B$5:$Y$150,9,FALSE)*E3529)</f>
        <v/>
      </c>
    </row>
    <row r="3530" spans="1:9">
      <c r="A3530" s="27" t="str">
        <f t="shared" si="133"/>
        <v/>
      </c>
      <c r="G3530" s="36">
        <f t="shared" si="132"/>
        <v>0</v>
      </c>
      <c r="I3530" s="36" t="str">
        <f>IF(ISBLANK(C3530),"",VLOOKUP($C3530,Persediaan!$B$5:$Y$150,9,FALSE)*E3530)</f>
        <v/>
      </c>
    </row>
    <row r="3531" spans="1:9">
      <c r="A3531" s="27" t="str">
        <f t="shared" si="133"/>
        <v/>
      </c>
      <c r="G3531" s="36">
        <f t="shared" si="132"/>
        <v>0</v>
      </c>
      <c r="I3531" s="36" t="str">
        <f>IF(ISBLANK(C3531),"",VLOOKUP($C3531,Persediaan!$B$5:$Y$150,9,FALSE)*E3531)</f>
        <v/>
      </c>
    </row>
    <row r="3532" spans="1:9">
      <c r="A3532" s="27" t="str">
        <f t="shared" si="133"/>
        <v/>
      </c>
      <c r="G3532" s="36">
        <f t="shared" si="132"/>
        <v>0</v>
      </c>
      <c r="I3532" s="36" t="str">
        <f>IF(ISBLANK(C3532),"",VLOOKUP($C3532,Persediaan!$B$5:$Y$150,9,FALSE)*E3532)</f>
        <v/>
      </c>
    </row>
    <row r="3533" spans="1:9">
      <c r="A3533" s="27" t="str">
        <f t="shared" si="133"/>
        <v/>
      </c>
      <c r="G3533" s="36">
        <f t="shared" si="132"/>
        <v>0</v>
      </c>
      <c r="I3533" s="36" t="str">
        <f>IF(ISBLANK(C3533),"",VLOOKUP($C3533,Persediaan!$B$5:$Y$150,9,FALSE)*E3533)</f>
        <v/>
      </c>
    </row>
    <row r="3534" spans="1:9">
      <c r="A3534" s="27" t="str">
        <f t="shared" si="133"/>
        <v/>
      </c>
      <c r="G3534" s="36">
        <f t="shared" si="132"/>
        <v>0</v>
      </c>
      <c r="I3534" s="36" t="str">
        <f>IF(ISBLANK(C3534),"",VLOOKUP($C3534,Persediaan!$B$5:$Y$150,9,FALSE)*E3534)</f>
        <v/>
      </c>
    </row>
    <row r="3535" spans="1:9">
      <c r="A3535" s="27" t="str">
        <f t="shared" si="133"/>
        <v/>
      </c>
      <c r="G3535" s="36">
        <f t="shared" si="132"/>
        <v>0</v>
      </c>
      <c r="I3535" s="36" t="str">
        <f>IF(ISBLANK(C3535),"",VLOOKUP($C3535,Persediaan!$B$5:$Y$150,9,FALSE)*E3535)</f>
        <v/>
      </c>
    </row>
    <row r="3536" spans="1:9">
      <c r="A3536" s="27" t="str">
        <f t="shared" si="133"/>
        <v/>
      </c>
      <c r="G3536" s="36">
        <f t="shared" si="132"/>
        <v>0</v>
      </c>
      <c r="I3536" s="36" t="str">
        <f>IF(ISBLANK(C3536),"",VLOOKUP($C3536,Persediaan!$B$5:$Y$150,9,FALSE)*E3536)</f>
        <v/>
      </c>
    </row>
    <row r="3537" spans="1:9">
      <c r="A3537" s="27" t="str">
        <f t="shared" si="133"/>
        <v/>
      </c>
      <c r="G3537" s="36">
        <f t="shared" si="132"/>
        <v>0</v>
      </c>
      <c r="I3537" s="36" t="str">
        <f>IF(ISBLANK(C3537),"",VLOOKUP($C3537,Persediaan!$B$5:$Y$150,9,FALSE)*E3537)</f>
        <v/>
      </c>
    </row>
    <row r="3538" spans="1:9">
      <c r="A3538" s="27" t="str">
        <f t="shared" si="133"/>
        <v/>
      </c>
      <c r="G3538" s="36">
        <f t="shared" si="132"/>
        <v>0</v>
      </c>
      <c r="I3538" s="36" t="str">
        <f>IF(ISBLANK(C3538),"",VLOOKUP($C3538,Persediaan!$B$5:$Y$150,9,FALSE)*E3538)</f>
        <v/>
      </c>
    </row>
    <row r="3539" spans="1:9">
      <c r="A3539" s="27" t="str">
        <f t="shared" si="133"/>
        <v/>
      </c>
      <c r="G3539" s="36">
        <f t="shared" si="132"/>
        <v>0</v>
      </c>
      <c r="I3539" s="36" t="str">
        <f>IF(ISBLANK(C3539),"",VLOOKUP($C3539,Persediaan!$B$5:$Y$150,9,FALSE)*E3539)</f>
        <v/>
      </c>
    </row>
    <row r="3540" spans="1:9">
      <c r="A3540" s="27" t="str">
        <f t="shared" si="133"/>
        <v/>
      </c>
      <c r="G3540" s="36">
        <f t="shared" si="132"/>
        <v>0</v>
      </c>
      <c r="I3540" s="36" t="str">
        <f>IF(ISBLANK(C3540),"",VLOOKUP($C3540,Persediaan!$B$5:$Y$150,9,FALSE)*E3540)</f>
        <v/>
      </c>
    </row>
    <row r="3541" spans="1:9">
      <c r="A3541" s="27" t="str">
        <f t="shared" si="133"/>
        <v/>
      </c>
      <c r="G3541" s="36">
        <f t="shared" si="132"/>
        <v>0</v>
      </c>
      <c r="I3541" s="36" t="str">
        <f>IF(ISBLANK(C3541),"",VLOOKUP($C3541,Persediaan!$B$5:$Y$150,9,FALSE)*E3541)</f>
        <v/>
      </c>
    </row>
    <row r="3542" spans="1:9">
      <c r="A3542" s="27" t="str">
        <f t="shared" si="133"/>
        <v/>
      </c>
      <c r="G3542" s="36">
        <f t="shared" si="132"/>
        <v>0</v>
      </c>
      <c r="I3542" s="36" t="str">
        <f>IF(ISBLANK(C3542),"",VLOOKUP($C3542,Persediaan!$B$5:$Y$150,9,FALSE)*E3542)</f>
        <v/>
      </c>
    </row>
    <row r="3543" spans="1:9">
      <c r="A3543" s="27" t="str">
        <f t="shared" si="133"/>
        <v/>
      </c>
      <c r="G3543" s="36">
        <f t="shared" si="132"/>
        <v>0</v>
      </c>
      <c r="I3543" s="36" t="str">
        <f>IF(ISBLANK(C3543),"",VLOOKUP($C3543,Persediaan!$B$5:$Y$150,9,FALSE)*E3543)</f>
        <v/>
      </c>
    </row>
    <row r="3544" spans="1:9">
      <c r="A3544" s="27" t="str">
        <f t="shared" si="133"/>
        <v/>
      </c>
      <c r="G3544" s="36">
        <f t="shared" si="132"/>
        <v>0</v>
      </c>
      <c r="I3544" s="36" t="str">
        <f>IF(ISBLANK(C3544),"",VLOOKUP($C3544,Persediaan!$B$5:$Y$150,9,FALSE)*E3544)</f>
        <v/>
      </c>
    </row>
    <row r="3545" spans="1:9">
      <c r="A3545" s="27" t="str">
        <f t="shared" si="133"/>
        <v/>
      </c>
      <c r="G3545" s="36">
        <f t="shared" si="132"/>
        <v>0</v>
      </c>
      <c r="I3545" s="36" t="str">
        <f>IF(ISBLANK(C3545),"",VLOOKUP($C3545,Persediaan!$B$5:$Y$150,9,FALSE)*E3545)</f>
        <v/>
      </c>
    </row>
    <row r="3546" spans="1:9">
      <c r="A3546" s="27" t="str">
        <f t="shared" si="133"/>
        <v/>
      </c>
      <c r="G3546" s="36">
        <f t="shared" si="132"/>
        <v>0</v>
      </c>
      <c r="I3546" s="36" t="str">
        <f>IF(ISBLANK(C3546),"",VLOOKUP($C3546,Persediaan!$B$5:$Y$150,9,FALSE)*E3546)</f>
        <v/>
      </c>
    </row>
    <row r="3547" spans="1:9">
      <c r="A3547" s="27" t="str">
        <f t="shared" si="133"/>
        <v/>
      </c>
      <c r="G3547" s="36">
        <f t="shared" si="132"/>
        <v>0</v>
      </c>
      <c r="I3547" s="36" t="str">
        <f>IF(ISBLANK(C3547),"",VLOOKUP($C3547,Persediaan!$B$5:$Y$150,9,FALSE)*E3547)</f>
        <v/>
      </c>
    </row>
    <row r="3548" spans="1:9">
      <c r="A3548" s="27" t="str">
        <f t="shared" si="133"/>
        <v/>
      </c>
      <c r="G3548" s="36">
        <f t="shared" si="132"/>
        <v>0</v>
      </c>
      <c r="I3548" s="36" t="str">
        <f>IF(ISBLANK(C3548),"",VLOOKUP($C3548,Persediaan!$B$5:$Y$150,9,FALSE)*E3548)</f>
        <v/>
      </c>
    </row>
    <row r="3549" spans="1:9">
      <c r="A3549" s="27" t="str">
        <f t="shared" si="133"/>
        <v/>
      </c>
      <c r="G3549" s="36">
        <f t="shared" si="132"/>
        <v>0</v>
      </c>
      <c r="I3549" s="36" t="str">
        <f>IF(ISBLANK(C3549),"",VLOOKUP($C3549,Persediaan!$B$5:$Y$150,9,FALSE)*E3549)</f>
        <v/>
      </c>
    </row>
    <row r="3550" spans="1:9">
      <c r="A3550" s="27" t="str">
        <f t="shared" si="133"/>
        <v/>
      </c>
      <c r="G3550" s="36">
        <f t="shared" si="132"/>
        <v>0</v>
      </c>
      <c r="I3550" s="36" t="str">
        <f>IF(ISBLANK(C3550),"",VLOOKUP($C3550,Persediaan!$B$5:$Y$150,9,FALSE)*E3550)</f>
        <v/>
      </c>
    </row>
    <row r="3551" spans="1:9">
      <c r="A3551" s="27" t="str">
        <f t="shared" si="133"/>
        <v/>
      </c>
      <c r="G3551" s="36">
        <f t="shared" si="132"/>
        <v>0</v>
      </c>
      <c r="I3551" s="36" t="str">
        <f>IF(ISBLANK(C3551),"",VLOOKUP($C3551,Persediaan!$B$5:$Y$150,9,FALSE)*E3551)</f>
        <v/>
      </c>
    </row>
    <row r="3552" spans="1:9">
      <c r="A3552" s="27" t="str">
        <f t="shared" si="133"/>
        <v/>
      </c>
      <c r="G3552" s="36">
        <f t="shared" ref="G3552:G3615" si="134">E3552*F3552</f>
        <v>0</v>
      </c>
      <c r="I3552" s="36" t="str">
        <f>IF(ISBLANK(C3552),"",VLOOKUP($C3552,Persediaan!$B$5:$Y$150,9,FALSE)*E3552)</f>
        <v/>
      </c>
    </row>
    <row r="3553" spans="1:9">
      <c r="A3553" s="27" t="str">
        <f t="shared" si="133"/>
        <v/>
      </c>
      <c r="G3553" s="36">
        <f t="shared" si="134"/>
        <v>0</v>
      </c>
      <c r="I3553" s="36" t="str">
        <f>IF(ISBLANK(C3553),"",VLOOKUP($C3553,Persediaan!$B$5:$Y$150,9,FALSE)*E3553)</f>
        <v/>
      </c>
    </row>
    <row r="3554" spans="1:9">
      <c r="A3554" s="27" t="str">
        <f t="shared" si="133"/>
        <v/>
      </c>
      <c r="G3554" s="36">
        <f t="shared" si="134"/>
        <v>0</v>
      </c>
      <c r="I3554" s="36" t="str">
        <f>IF(ISBLANK(C3554),"",VLOOKUP($C3554,Persediaan!$B$5:$Y$150,9,FALSE)*E3554)</f>
        <v/>
      </c>
    </row>
    <row r="3555" spans="1:9">
      <c r="A3555" s="27" t="str">
        <f t="shared" si="133"/>
        <v/>
      </c>
      <c r="G3555" s="36">
        <f t="shared" si="134"/>
        <v>0</v>
      </c>
      <c r="I3555" s="36" t="str">
        <f>IF(ISBLANK(C3555),"",VLOOKUP($C3555,Persediaan!$B$5:$Y$150,9,FALSE)*E3555)</f>
        <v/>
      </c>
    </row>
    <row r="3556" spans="1:9">
      <c r="A3556" s="27" t="str">
        <f t="shared" si="133"/>
        <v/>
      </c>
      <c r="G3556" s="36">
        <f t="shared" si="134"/>
        <v>0</v>
      </c>
      <c r="I3556" s="36" t="str">
        <f>IF(ISBLANK(C3556),"",VLOOKUP($C3556,Persediaan!$B$5:$Y$150,9,FALSE)*E3556)</f>
        <v/>
      </c>
    </row>
    <row r="3557" spans="1:9">
      <c r="A3557" s="27" t="str">
        <f t="shared" si="133"/>
        <v/>
      </c>
      <c r="G3557" s="36">
        <f t="shared" si="134"/>
        <v>0</v>
      </c>
      <c r="I3557" s="36" t="str">
        <f>IF(ISBLANK(C3557),"",VLOOKUP($C3557,Persediaan!$B$5:$Y$150,9,FALSE)*E3557)</f>
        <v/>
      </c>
    </row>
    <row r="3558" spans="1:9">
      <c r="A3558" s="27" t="str">
        <f t="shared" si="133"/>
        <v/>
      </c>
      <c r="G3558" s="36">
        <f t="shared" si="134"/>
        <v>0</v>
      </c>
      <c r="I3558" s="36" t="str">
        <f>IF(ISBLANK(C3558),"",VLOOKUP($C3558,Persediaan!$B$5:$Y$150,9,FALSE)*E3558)</f>
        <v/>
      </c>
    </row>
    <row r="3559" spans="1:9">
      <c r="A3559" s="27" t="str">
        <f t="shared" si="133"/>
        <v/>
      </c>
      <c r="G3559" s="36">
        <f t="shared" si="134"/>
        <v>0</v>
      </c>
      <c r="I3559" s="36" t="str">
        <f>IF(ISBLANK(C3559),"",VLOOKUP($C3559,Persediaan!$B$5:$Y$150,9,FALSE)*E3559)</f>
        <v/>
      </c>
    </row>
    <row r="3560" spans="1:9">
      <c r="A3560" s="27" t="str">
        <f t="shared" si="133"/>
        <v/>
      </c>
      <c r="G3560" s="36">
        <f t="shared" si="134"/>
        <v>0</v>
      </c>
      <c r="I3560" s="36" t="str">
        <f>IF(ISBLANK(C3560),"",VLOOKUP($C3560,Persediaan!$B$5:$Y$150,9,FALSE)*E3560)</f>
        <v/>
      </c>
    </row>
    <row r="3561" spans="1:9">
      <c r="A3561" s="27" t="str">
        <f t="shared" si="133"/>
        <v/>
      </c>
      <c r="G3561" s="36">
        <f t="shared" si="134"/>
        <v>0</v>
      </c>
      <c r="I3561" s="36" t="str">
        <f>IF(ISBLANK(C3561),"",VLOOKUP($C3561,Persediaan!$B$5:$Y$150,9,FALSE)*E3561)</f>
        <v/>
      </c>
    </row>
    <row r="3562" spans="1:9">
      <c r="A3562" s="27" t="str">
        <f t="shared" si="133"/>
        <v/>
      </c>
      <c r="G3562" s="36">
        <f t="shared" si="134"/>
        <v>0</v>
      </c>
      <c r="I3562" s="36" t="str">
        <f>IF(ISBLANK(C3562),"",VLOOKUP($C3562,Persediaan!$B$5:$Y$150,9,FALSE)*E3562)</f>
        <v/>
      </c>
    </row>
    <row r="3563" spans="1:9">
      <c r="A3563" s="27" t="str">
        <f t="shared" si="133"/>
        <v/>
      </c>
      <c r="G3563" s="36">
        <f t="shared" si="134"/>
        <v>0</v>
      </c>
      <c r="I3563" s="36" t="str">
        <f>IF(ISBLANK(C3563),"",VLOOKUP($C3563,Persediaan!$B$5:$Y$150,9,FALSE)*E3563)</f>
        <v/>
      </c>
    </row>
    <row r="3564" spans="1:9">
      <c r="A3564" s="27" t="str">
        <f t="shared" si="133"/>
        <v/>
      </c>
      <c r="G3564" s="36">
        <f t="shared" si="134"/>
        <v>0</v>
      </c>
      <c r="I3564" s="36" t="str">
        <f>IF(ISBLANK(C3564),"",VLOOKUP($C3564,Persediaan!$B$5:$Y$150,9,FALSE)*E3564)</f>
        <v/>
      </c>
    </row>
    <row r="3565" spans="1:9">
      <c r="A3565" s="27" t="str">
        <f t="shared" si="133"/>
        <v/>
      </c>
      <c r="G3565" s="36">
        <f t="shared" si="134"/>
        <v>0</v>
      </c>
      <c r="I3565" s="36" t="str">
        <f>IF(ISBLANK(C3565),"",VLOOKUP($C3565,Persediaan!$B$5:$Y$150,9,FALSE)*E3565)</f>
        <v/>
      </c>
    </row>
    <row r="3566" spans="1:9">
      <c r="A3566" s="27" t="str">
        <f t="shared" si="133"/>
        <v/>
      </c>
      <c r="G3566" s="36">
        <f t="shared" si="134"/>
        <v>0</v>
      </c>
      <c r="I3566" s="36" t="str">
        <f>IF(ISBLANK(C3566),"",VLOOKUP($C3566,Persediaan!$B$5:$Y$150,9,FALSE)*E3566)</f>
        <v/>
      </c>
    </row>
    <row r="3567" spans="1:9">
      <c r="A3567" s="27" t="str">
        <f t="shared" si="133"/>
        <v/>
      </c>
      <c r="G3567" s="36">
        <f t="shared" si="134"/>
        <v>0</v>
      </c>
      <c r="I3567" s="36" t="str">
        <f>IF(ISBLANK(C3567),"",VLOOKUP($C3567,Persediaan!$B$5:$Y$150,9,FALSE)*E3567)</f>
        <v/>
      </c>
    </row>
    <row r="3568" spans="1:9">
      <c r="A3568" s="27" t="str">
        <f t="shared" si="133"/>
        <v/>
      </c>
      <c r="G3568" s="36">
        <f t="shared" si="134"/>
        <v>0</v>
      </c>
      <c r="I3568" s="36" t="str">
        <f>IF(ISBLANK(C3568),"",VLOOKUP($C3568,Persediaan!$B$5:$Y$150,9,FALSE)*E3568)</f>
        <v/>
      </c>
    </row>
    <row r="3569" spans="1:9">
      <c r="A3569" s="27" t="str">
        <f t="shared" si="133"/>
        <v/>
      </c>
      <c r="G3569" s="36">
        <f t="shared" si="134"/>
        <v>0</v>
      </c>
      <c r="I3569" s="36" t="str">
        <f>IF(ISBLANK(C3569),"",VLOOKUP($C3569,Persediaan!$B$5:$Y$150,9,FALSE)*E3569)</f>
        <v/>
      </c>
    </row>
    <row r="3570" spans="1:9">
      <c r="A3570" s="27" t="str">
        <f t="shared" si="133"/>
        <v/>
      </c>
      <c r="G3570" s="36">
        <f t="shared" si="134"/>
        <v>0</v>
      </c>
      <c r="I3570" s="36" t="str">
        <f>IF(ISBLANK(C3570),"",VLOOKUP($C3570,Persediaan!$B$5:$Y$150,9,FALSE)*E3570)</f>
        <v/>
      </c>
    </row>
    <row r="3571" spans="1:9">
      <c r="A3571" s="27" t="str">
        <f t="shared" si="133"/>
        <v/>
      </c>
      <c r="G3571" s="36">
        <f t="shared" si="134"/>
        <v>0</v>
      </c>
      <c r="I3571" s="36" t="str">
        <f>IF(ISBLANK(C3571),"",VLOOKUP($C3571,Persediaan!$B$5:$Y$150,9,FALSE)*E3571)</f>
        <v/>
      </c>
    </row>
    <row r="3572" spans="1:9">
      <c r="A3572" s="27" t="str">
        <f t="shared" si="133"/>
        <v/>
      </c>
      <c r="G3572" s="36">
        <f t="shared" si="134"/>
        <v>0</v>
      </c>
      <c r="I3572" s="36" t="str">
        <f>IF(ISBLANK(C3572),"",VLOOKUP($C3572,Persediaan!$B$5:$Y$150,9,FALSE)*E3572)</f>
        <v/>
      </c>
    </row>
    <row r="3573" spans="1:9">
      <c r="A3573" s="27" t="str">
        <f t="shared" si="133"/>
        <v/>
      </c>
      <c r="G3573" s="36">
        <f t="shared" si="134"/>
        <v>0</v>
      </c>
      <c r="I3573" s="36" t="str">
        <f>IF(ISBLANK(C3573),"",VLOOKUP($C3573,Persediaan!$B$5:$Y$150,9,FALSE)*E3573)</f>
        <v/>
      </c>
    </row>
    <row r="3574" spans="1:9">
      <c r="A3574" s="27" t="str">
        <f t="shared" si="133"/>
        <v/>
      </c>
      <c r="G3574" s="36">
        <f t="shared" si="134"/>
        <v>0</v>
      </c>
      <c r="I3574" s="36" t="str">
        <f>IF(ISBLANK(C3574),"",VLOOKUP($C3574,Persediaan!$B$5:$Y$150,9,FALSE)*E3574)</f>
        <v/>
      </c>
    </row>
    <row r="3575" spans="1:9">
      <c r="A3575" s="27" t="str">
        <f t="shared" si="133"/>
        <v/>
      </c>
      <c r="G3575" s="36">
        <f t="shared" si="134"/>
        <v>0</v>
      </c>
      <c r="I3575" s="36" t="str">
        <f>IF(ISBLANK(C3575),"",VLOOKUP($C3575,Persediaan!$B$5:$Y$150,9,FALSE)*E3575)</f>
        <v/>
      </c>
    </row>
    <row r="3576" spans="1:9">
      <c r="A3576" s="27" t="str">
        <f t="shared" si="133"/>
        <v/>
      </c>
      <c r="G3576" s="36">
        <f t="shared" si="134"/>
        <v>0</v>
      </c>
      <c r="I3576" s="36" t="str">
        <f>IF(ISBLANK(C3576),"",VLOOKUP($C3576,Persediaan!$B$5:$Y$150,9,FALSE)*E3576)</f>
        <v/>
      </c>
    </row>
    <row r="3577" spans="1:9">
      <c r="A3577" s="27" t="str">
        <f t="shared" si="133"/>
        <v/>
      </c>
      <c r="G3577" s="36">
        <f t="shared" si="134"/>
        <v>0</v>
      </c>
      <c r="I3577" s="36" t="str">
        <f>IF(ISBLANK(C3577),"",VLOOKUP($C3577,Persediaan!$B$5:$Y$150,9,FALSE)*E3577)</f>
        <v/>
      </c>
    </row>
    <row r="3578" spans="1:9">
      <c r="A3578" s="27" t="str">
        <f t="shared" si="133"/>
        <v/>
      </c>
      <c r="G3578" s="36">
        <f t="shared" si="134"/>
        <v>0</v>
      </c>
      <c r="I3578" s="36" t="str">
        <f>IF(ISBLANK(C3578),"",VLOOKUP($C3578,Persediaan!$B$5:$Y$150,9,FALSE)*E3578)</f>
        <v/>
      </c>
    </row>
    <row r="3579" spans="1:9">
      <c r="A3579" s="27" t="str">
        <f t="shared" si="133"/>
        <v/>
      </c>
      <c r="G3579" s="36">
        <f t="shared" si="134"/>
        <v>0</v>
      </c>
      <c r="I3579" s="36" t="str">
        <f>IF(ISBLANK(C3579),"",VLOOKUP($C3579,Persediaan!$B$5:$Y$150,9,FALSE)*E3579)</f>
        <v/>
      </c>
    </row>
    <row r="3580" spans="1:9">
      <c r="A3580" s="27" t="str">
        <f t="shared" si="133"/>
        <v/>
      </c>
      <c r="G3580" s="36">
        <f t="shared" si="134"/>
        <v>0</v>
      </c>
      <c r="I3580" s="36" t="str">
        <f>IF(ISBLANK(C3580),"",VLOOKUP($C3580,Persediaan!$B$5:$Y$150,9,FALSE)*E3580)</f>
        <v/>
      </c>
    </row>
    <row r="3581" spans="1:9">
      <c r="A3581" s="27" t="str">
        <f t="shared" si="133"/>
        <v/>
      </c>
      <c r="G3581" s="36">
        <f t="shared" si="134"/>
        <v>0</v>
      </c>
      <c r="I3581" s="36" t="str">
        <f>IF(ISBLANK(C3581),"",VLOOKUP($C3581,Persediaan!$B$5:$Y$150,9,FALSE)*E3581)</f>
        <v/>
      </c>
    </row>
    <row r="3582" spans="1:9">
      <c r="A3582" s="27" t="str">
        <f t="shared" si="133"/>
        <v/>
      </c>
      <c r="G3582" s="36">
        <f t="shared" si="134"/>
        <v>0</v>
      </c>
      <c r="I3582" s="36" t="str">
        <f>IF(ISBLANK(C3582),"",VLOOKUP($C3582,Persediaan!$B$5:$Y$150,9,FALSE)*E3582)</f>
        <v/>
      </c>
    </row>
    <row r="3583" spans="1:9">
      <c r="A3583" s="27" t="str">
        <f t="shared" si="133"/>
        <v/>
      </c>
      <c r="G3583" s="36">
        <f t="shared" si="134"/>
        <v>0</v>
      </c>
      <c r="I3583" s="36" t="str">
        <f>IF(ISBLANK(C3583),"",VLOOKUP($C3583,Persediaan!$B$5:$Y$150,9,FALSE)*E3583)</f>
        <v/>
      </c>
    </row>
    <row r="3584" spans="1:9">
      <c r="A3584" s="27" t="str">
        <f t="shared" si="133"/>
        <v/>
      </c>
      <c r="G3584" s="36">
        <f t="shared" si="134"/>
        <v>0</v>
      </c>
      <c r="I3584" s="36" t="str">
        <f>IF(ISBLANK(C3584),"",VLOOKUP($C3584,Persediaan!$B$5:$Y$150,9,FALSE)*E3584)</f>
        <v/>
      </c>
    </row>
    <row r="3585" spans="1:9">
      <c r="A3585" s="27" t="str">
        <f t="shared" si="133"/>
        <v/>
      </c>
      <c r="G3585" s="36">
        <f t="shared" si="134"/>
        <v>0</v>
      </c>
      <c r="I3585" s="36" t="str">
        <f>IF(ISBLANK(C3585),"",VLOOKUP($C3585,Persediaan!$B$5:$Y$150,9,FALSE)*E3585)</f>
        <v/>
      </c>
    </row>
    <row r="3586" spans="1:9">
      <c r="A3586" s="27" t="str">
        <f t="shared" si="133"/>
        <v/>
      </c>
      <c r="G3586" s="36">
        <f t="shared" si="134"/>
        <v>0</v>
      </c>
      <c r="I3586" s="36" t="str">
        <f>IF(ISBLANK(C3586),"",VLOOKUP($C3586,Persediaan!$B$5:$Y$150,9,FALSE)*E3586)</f>
        <v/>
      </c>
    </row>
    <row r="3587" spans="1:9">
      <c r="A3587" s="27" t="str">
        <f t="shared" si="133"/>
        <v/>
      </c>
      <c r="G3587" s="36">
        <f t="shared" si="134"/>
        <v>0</v>
      </c>
      <c r="I3587" s="36" t="str">
        <f>IF(ISBLANK(C3587),"",VLOOKUP($C3587,Persediaan!$B$5:$Y$150,9,FALSE)*E3587)</f>
        <v/>
      </c>
    </row>
    <row r="3588" spans="1:9">
      <c r="A3588" s="27" t="str">
        <f t="shared" si="133"/>
        <v/>
      </c>
      <c r="G3588" s="36">
        <f t="shared" si="134"/>
        <v>0</v>
      </c>
      <c r="I3588" s="36" t="str">
        <f>IF(ISBLANK(C3588),"",VLOOKUP($C3588,Persediaan!$B$5:$Y$150,9,FALSE)*E3588)</f>
        <v/>
      </c>
    </row>
    <row r="3589" spans="1:9">
      <c r="A3589" s="27" t="str">
        <f t="shared" si="133"/>
        <v/>
      </c>
      <c r="G3589" s="36">
        <f t="shared" si="134"/>
        <v>0</v>
      </c>
      <c r="I3589" s="36" t="str">
        <f>IF(ISBLANK(C3589),"",VLOOKUP($C3589,Persediaan!$B$5:$Y$150,9,FALSE)*E3589)</f>
        <v/>
      </c>
    </row>
    <row r="3590" spans="1:9">
      <c r="A3590" s="27" t="str">
        <f t="shared" ref="A3590:A3653" si="135">IF(ISBLANK(B3590),"",A3589+1)</f>
        <v/>
      </c>
      <c r="G3590" s="36">
        <f t="shared" si="134"/>
        <v>0</v>
      </c>
      <c r="I3590" s="36" t="str">
        <f>IF(ISBLANK(C3590),"",VLOOKUP($C3590,Persediaan!$B$5:$Y$150,9,FALSE)*E3590)</f>
        <v/>
      </c>
    </row>
    <row r="3591" spans="1:9">
      <c r="A3591" s="27" t="str">
        <f t="shared" si="135"/>
        <v/>
      </c>
      <c r="G3591" s="36">
        <f t="shared" si="134"/>
        <v>0</v>
      </c>
      <c r="I3591" s="36" t="str">
        <f>IF(ISBLANK(C3591),"",VLOOKUP($C3591,Persediaan!$B$5:$Y$150,9,FALSE)*E3591)</f>
        <v/>
      </c>
    </row>
    <row r="3592" spans="1:9">
      <c r="A3592" s="27" t="str">
        <f t="shared" si="135"/>
        <v/>
      </c>
      <c r="G3592" s="36">
        <f t="shared" si="134"/>
        <v>0</v>
      </c>
      <c r="I3592" s="36" t="str">
        <f>IF(ISBLANK(C3592),"",VLOOKUP($C3592,Persediaan!$B$5:$Y$150,9,FALSE)*E3592)</f>
        <v/>
      </c>
    </row>
    <row r="3593" spans="1:9">
      <c r="A3593" s="27" t="str">
        <f t="shared" si="135"/>
        <v/>
      </c>
      <c r="G3593" s="36">
        <f t="shared" si="134"/>
        <v>0</v>
      </c>
      <c r="I3593" s="36" t="str">
        <f>IF(ISBLANK(C3593),"",VLOOKUP($C3593,Persediaan!$B$5:$Y$150,9,FALSE)*E3593)</f>
        <v/>
      </c>
    </row>
    <row r="3594" spans="1:9">
      <c r="A3594" s="27" t="str">
        <f t="shared" si="135"/>
        <v/>
      </c>
      <c r="G3594" s="36">
        <f t="shared" si="134"/>
        <v>0</v>
      </c>
      <c r="I3594" s="36" t="str">
        <f>IF(ISBLANK(C3594),"",VLOOKUP($C3594,Persediaan!$B$5:$Y$150,9,FALSE)*E3594)</f>
        <v/>
      </c>
    </row>
    <row r="3595" spans="1:9">
      <c r="A3595" s="27" t="str">
        <f t="shared" si="135"/>
        <v/>
      </c>
      <c r="G3595" s="36">
        <f t="shared" si="134"/>
        <v>0</v>
      </c>
      <c r="I3595" s="36" t="str">
        <f>IF(ISBLANK(C3595),"",VLOOKUP($C3595,Persediaan!$B$5:$Y$150,9,FALSE)*E3595)</f>
        <v/>
      </c>
    </row>
    <row r="3596" spans="1:9">
      <c r="A3596" s="27" t="str">
        <f t="shared" si="135"/>
        <v/>
      </c>
      <c r="G3596" s="36">
        <f t="shared" si="134"/>
        <v>0</v>
      </c>
      <c r="I3596" s="36" t="str">
        <f>IF(ISBLANK(C3596),"",VLOOKUP($C3596,Persediaan!$B$5:$Y$150,9,FALSE)*E3596)</f>
        <v/>
      </c>
    </row>
    <row r="3597" spans="1:9">
      <c r="A3597" s="27" t="str">
        <f t="shared" si="135"/>
        <v/>
      </c>
      <c r="G3597" s="36">
        <f t="shared" si="134"/>
        <v>0</v>
      </c>
      <c r="I3597" s="36" t="str">
        <f>IF(ISBLANK(C3597),"",VLOOKUP($C3597,Persediaan!$B$5:$Y$150,9,FALSE)*E3597)</f>
        <v/>
      </c>
    </row>
    <row r="3598" spans="1:9">
      <c r="A3598" s="27" t="str">
        <f t="shared" si="135"/>
        <v/>
      </c>
      <c r="G3598" s="36">
        <f t="shared" si="134"/>
        <v>0</v>
      </c>
      <c r="I3598" s="36" t="str">
        <f>IF(ISBLANK(C3598),"",VLOOKUP($C3598,Persediaan!$B$5:$Y$150,9,FALSE)*E3598)</f>
        <v/>
      </c>
    </row>
    <row r="3599" spans="1:9">
      <c r="A3599" s="27" t="str">
        <f t="shared" si="135"/>
        <v/>
      </c>
      <c r="G3599" s="36">
        <f t="shared" si="134"/>
        <v>0</v>
      </c>
      <c r="I3599" s="36" t="str">
        <f>IF(ISBLANK(C3599),"",VLOOKUP($C3599,Persediaan!$B$5:$Y$150,9,FALSE)*E3599)</f>
        <v/>
      </c>
    </row>
    <row r="3600" spans="1:9">
      <c r="A3600" s="27" t="str">
        <f t="shared" si="135"/>
        <v/>
      </c>
      <c r="G3600" s="36">
        <f t="shared" si="134"/>
        <v>0</v>
      </c>
      <c r="I3600" s="36" t="str">
        <f>IF(ISBLANK(C3600),"",VLOOKUP($C3600,Persediaan!$B$5:$Y$150,9,FALSE)*E3600)</f>
        <v/>
      </c>
    </row>
    <row r="3601" spans="1:9">
      <c r="A3601" s="27" t="str">
        <f t="shared" si="135"/>
        <v/>
      </c>
      <c r="G3601" s="36">
        <f t="shared" si="134"/>
        <v>0</v>
      </c>
      <c r="I3601" s="36" t="str">
        <f>IF(ISBLANK(C3601),"",VLOOKUP($C3601,Persediaan!$B$5:$Y$150,9,FALSE)*E3601)</f>
        <v/>
      </c>
    </row>
    <row r="3602" spans="1:9">
      <c r="A3602" s="27" t="str">
        <f t="shared" si="135"/>
        <v/>
      </c>
      <c r="G3602" s="36">
        <f t="shared" si="134"/>
        <v>0</v>
      </c>
      <c r="I3602" s="36" t="str">
        <f>IF(ISBLANK(C3602),"",VLOOKUP($C3602,Persediaan!$B$5:$Y$150,9,FALSE)*E3602)</f>
        <v/>
      </c>
    </row>
    <row r="3603" spans="1:9">
      <c r="A3603" s="27" t="str">
        <f t="shared" si="135"/>
        <v/>
      </c>
      <c r="G3603" s="36">
        <f t="shared" si="134"/>
        <v>0</v>
      </c>
      <c r="I3603" s="36" t="str">
        <f>IF(ISBLANK(C3603),"",VLOOKUP($C3603,Persediaan!$B$5:$Y$150,9,FALSE)*E3603)</f>
        <v/>
      </c>
    </row>
    <row r="3604" spans="1:9">
      <c r="A3604" s="27" t="str">
        <f t="shared" si="135"/>
        <v/>
      </c>
      <c r="G3604" s="36">
        <f t="shared" si="134"/>
        <v>0</v>
      </c>
      <c r="I3604" s="36" t="str">
        <f>IF(ISBLANK(C3604),"",VLOOKUP($C3604,Persediaan!$B$5:$Y$150,9,FALSE)*E3604)</f>
        <v/>
      </c>
    </row>
    <row r="3605" spans="1:9">
      <c r="A3605" s="27" t="str">
        <f t="shared" si="135"/>
        <v/>
      </c>
      <c r="G3605" s="36">
        <f t="shared" si="134"/>
        <v>0</v>
      </c>
      <c r="I3605" s="36" t="str">
        <f>IF(ISBLANK(C3605),"",VLOOKUP($C3605,Persediaan!$B$5:$Y$150,9,FALSE)*E3605)</f>
        <v/>
      </c>
    </row>
    <row r="3606" spans="1:9">
      <c r="A3606" s="27" t="str">
        <f t="shared" si="135"/>
        <v/>
      </c>
      <c r="G3606" s="36">
        <f t="shared" si="134"/>
        <v>0</v>
      </c>
      <c r="I3606" s="36" t="str">
        <f>IF(ISBLANK(C3606),"",VLOOKUP($C3606,Persediaan!$B$5:$Y$150,9,FALSE)*E3606)</f>
        <v/>
      </c>
    </row>
    <row r="3607" spans="1:9">
      <c r="A3607" s="27" t="str">
        <f t="shared" si="135"/>
        <v/>
      </c>
      <c r="G3607" s="36">
        <f t="shared" si="134"/>
        <v>0</v>
      </c>
      <c r="I3607" s="36" t="str">
        <f>IF(ISBLANK(C3607),"",VLOOKUP($C3607,Persediaan!$B$5:$Y$150,9,FALSE)*E3607)</f>
        <v/>
      </c>
    </row>
    <row r="3608" spans="1:9">
      <c r="A3608" s="27" t="str">
        <f t="shared" si="135"/>
        <v/>
      </c>
      <c r="G3608" s="36">
        <f t="shared" si="134"/>
        <v>0</v>
      </c>
      <c r="I3608" s="36" t="str">
        <f>IF(ISBLANK(C3608),"",VLOOKUP($C3608,Persediaan!$B$5:$Y$150,9,FALSE)*E3608)</f>
        <v/>
      </c>
    </row>
    <row r="3609" spans="1:9">
      <c r="A3609" s="27" t="str">
        <f t="shared" si="135"/>
        <v/>
      </c>
      <c r="G3609" s="36">
        <f t="shared" si="134"/>
        <v>0</v>
      </c>
      <c r="I3609" s="36" t="str">
        <f>IF(ISBLANK(C3609),"",VLOOKUP($C3609,Persediaan!$B$5:$Y$150,9,FALSE)*E3609)</f>
        <v/>
      </c>
    </row>
    <row r="3610" spans="1:9">
      <c r="A3610" s="27" t="str">
        <f t="shared" si="135"/>
        <v/>
      </c>
      <c r="G3610" s="36">
        <f t="shared" si="134"/>
        <v>0</v>
      </c>
      <c r="I3610" s="36" t="str">
        <f>IF(ISBLANK(C3610),"",VLOOKUP($C3610,Persediaan!$B$5:$Y$150,9,FALSE)*E3610)</f>
        <v/>
      </c>
    </row>
    <row r="3611" spans="1:9">
      <c r="A3611" s="27" t="str">
        <f t="shared" si="135"/>
        <v/>
      </c>
      <c r="G3611" s="36">
        <f t="shared" si="134"/>
        <v>0</v>
      </c>
      <c r="I3611" s="36" t="str">
        <f>IF(ISBLANK(C3611),"",VLOOKUP($C3611,Persediaan!$B$5:$Y$150,9,FALSE)*E3611)</f>
        <v/>
      </c>
    </row>
    <row r="3612" spans="1:9">
      <c r="A3612" s="27" t="str">
        <f t="shared" si="135"/>
        <v/>
      </c>
      <c r="G3612" s="36">
        <f t="shared" si="134"/>
        <v>0</v>
      </c>
      <c r="I3612" s="36" t="str">
        <f>IF(ISBLANK(C3612),"",VLOOKUP($C3612,Persediaan!$B$5:$Y$150,9,FALSE)*E3612)</f>
        <v/>
      </c>
    </row>
    <row r="3613" spans="1:9">
      <c r="A3613" s="27" t="str">
        <f t="shared" si="135"/>
        <v/>
      </c>
      <c r="G3613" s="36">
        <f t="shared" si="134"/>
        <v>0</v>
      </c>
      <c r="I3613" s="36" t="str">
        <f>IF(ISBLANK(C3613),"",VLOOKUP($C3613,Persediaan!$B$5:$Y$150,9,FALSE)*E3613)</f>
        <v/>
      </c>
    </row>
    <row r="3614" spans="1:9">
      <c r="A3614" s="27" t="str">
        <f t="shared" si="135"/>
        <v/>
      </c>
      <c r="G3614" s="36">
        <f t="shared" si="134"/>
        <v>0</v>
      </c>
      <c r="I3614" s="36" t="str">
        <f>IF(ISBLANK(C3614),"",VLOOKUP($C3614,Persediaan!$B$5:$Y$150,9,FALSE)*E3614)</f>
        <v/>
      </c>
    </row>
    <row r="3615" spans="1:9">
      <c r="A3615" s="27" t="str">
        <f t="shared" si="135"/>
        <v/>
      </c>
      <c r="G3615" s="36">
        <f t="shared" si="134"/>
        <v>0</v>
      </c>
      <c r="I3615" s="36" t="str">
        <f>IF(ISBLANK(C3615),"",VLOOKUP($C3615,Persediaan!$B$5:$Y$150,9,FALSE)*E3615)</f>
        <v/>
      </c>
    </row>
    <row r="3616" spans="1:9">
      <c r="A3616" s="27" t="str">
        <f t="shared" si="135"/>
        <v/>
      </c>
      <c r="G3616" s="36">
        <f t="shared" ref="G3616:G3679" si="136">E3616*F3616</f>
        <v>0</v>
      </c>
      <c r="I3616" s="36" t="str">
        <f>IF(ISBLANK(C3616),"",VLOOKUP($C3616,Persediaan!$B$5:$Y$150,9,FALSE)*E3616)</f>
        <v/>
      </c>
    </row>
    <row r="3617" spans="1:9">
      <c r="A3617" s="27" t="str">
        <f t="shared" si="135"/>
        <v/>
      </c>
      <c r="G3617" s="36">
        <f t="shared" si="136"/>
        <v>0</v>
      </c>
      <c r="I3617" s="36" t="str">
        <f>IF(ISBLANK(C3617),"",VLOOKUP($C3617,Persediaan!$B$5:$Y$150,9,FALSE)*E3617)</f>
        <v/>
      </c>
    </row>
    <row r="3618" spans="1:9">
      <c r="A3618" s="27" t="str">
        <f t="shared" si="135"/>
        <v/>
      </c>
      <c r="G3618" s="36">
        <f t="shared" si="136"/>
        <v>0</v>
      </c>
      <c r="I3618" s="36" t="str">
        <f>IF(ISBLANK(C3618),"",VLOOKUP($C3618,Persediaan!$B$5:$Y$150,9,FALSE)*E3618)</f>
        <v/>
      </c>
    </row>
    <row r="3619" spans="1:9">
      <c r="A3619" s="27" t="str">
        <f t="shared" si="135"/>
        <v/>
      </c>
      <c r="G3619" s="36">
        <f t="shared" si="136"/>
        <v>0</v>
      </c>
      <c r="I3619" s="36" t="str">
        <f>IF(ISBLANK(C3619),"",VLOOKUP($C3619,Persediaan!$B$5:$Y$150,9,FALSE)*E3619)</f>
        <v/>
      </c>
    </row>
    <row r="3620" spans="1:9">
      <c r="A3620" s="27" t="str">
        <f t="shared" si="135"/>
        <v/>
      </c>
      <c r="G3620" s="36">
        <f t="shared" si="136"/>
        <v>0</v>
      </c>
      <c r="I3620" s="36" t="str">
        <f>IF(ISBLANK(C3620),"",VLOOKUP($C3620,Persediaan!$B$5:$Y$150,9,FALSE)*E3620)</f>
        <v/>
      </c>
    </row>
    <row r="3621" spans="1:9">
      <c r="A3621" s="27" t="str">
        <f t="shared" si="135"/>
        <v/>
      </c>
      <c r="G3621" s="36">
        <f t="shared" si="136"/>
        <v>0</v>
      </c>
      <c r="I3621" s="36" t="str">
        <f>IF(ISBLANK(C3621),"",VLOOKUP($C3621,Persediaan!$B$5:$Y$150,9,FALSE)*E3621)</f>
        <v/>
      </c>
    </row>
    <row r="3622" spans="1:9">
      <c r="A3622" s="27" t="str">
        <f t="shared" si="135"/>
        <v/>
      </c>
      <c r="G3622" s="36">
        <f t="shared" si="136"/>
        <v>0</v>
      </c>
      <c r="I3622" s="36" t="str">
        <f>IF(ISBLANK(C3622),"",VLOOKUP($C3622,Persediaan!$B$5:$Y$150,9,FALSE)*E3622)</f>
        <v/>
      </c>
    </row>
    <row r="3623" spans="1:9">
      <c r="A3623" s="27" t="str">
        <f t="shared" si="135"/>
        <v/>
      </c>
      <c r="G3623" s="36">
        <f t="shared" si="136"/>
        <v>0</v>
      </c>
      <c r="I3623" s="36" t="str">
        <f>IF(ISBLANK(C3623),"",VLOOKUP($C3623,Persediaan!$B$5:$Y$150,9,FALSE)*E3623)</f>
        <v/>
      </c>
    </row>
    <row r="3624" spans="1:9">
      <c r="A3624" s="27" t="str">
        <f t="shared" si="135"/>
        <v/>
      </c>
      <c r="G3624" s="36">
        <f t="shared" si="136"/>
        <v>0</v>
      </c>
      <c r="I3624" s="36" t="str">
        <f>IF(ISBLANK(C3624),"",VLOOKUP($C3624,Persediaan!$B$5:$Y$150,9,FALSE)*E3624)</f>
        <v/>
      </c>
    </row>
    <row r="3625" spans="1:9">
      <c r="A3625" s="27" t="str">
        <f t="shared" si="135"/>
        <v/>
      </c>
      <c r="G3625" s="36">
        <f t="shared" si="136"/>
        <v>0</v>
      </c>
      <c r="I3625" s="36" t="str">
        <f>IF(ISBLANK(C3625),"",VLOOKUP($C3625,Persediaan!$B$5:$Y$150,9,FALSE)*E3625)</f>
        <v/>
      </c>
    </row>
    <row r="3626" spans="1:9">
      <c r="A3626" s="27" t="str">
        <f t="shared" si="135"/>
        <v/>
      </c>
      <c r="G3626" s="36">
        <f t="shared" si="136"/>
        <v>0</v>
      </c>
      <c r="I3626" s="36" t="str">
        <f>IF(ISBLANK(C3626),"",VLOOKUP($C3626,Persediaan!$B$5:$Y$150,9,FALSE)*E3626)</f>
        <v/>
      </c>
    </row>
    <row r="3627" spans="1:9">
      <c r="A3627" s="27" t="str">
        <f t="shared" si="135"/>
        <v/>
      </c>
      <c r="G3627" s="36">
        <f t="shared" si="136"/>
        <v>0</v>
      </c>
      <c r="I3627" s="36" t="str">
        <f>IF(ISBLANK(C3627),"",VLOOKUP($C3627,Persediaan!$B$5:$Y$150,9,FALSE)*E3627)</f>
        <v/>
      </c>
    </row>
    <row r="3628" spans="1:9">
      <c r="A3628" s="27" t="str">
        <f t="shared" si="135"/>
        <v/>
      </c>
      <c r="G3628" s="36">
        <f t="shared" si="136"/>
        <v>0</v>
      </c>
      <c r="I3628" s="36" t="str">
        <f>IF(ISBLANK(C3628),"",VLOOKUP($C3628,Persediaan!$B$5:$Y$150,9,FALSE)*E3628)</f>
        <v/>
      </c>
    </row>
    <row r="3629" spans="1:9">
      <c r="A3629" s="27" t="str">
        <f t="shared" si="135"/>
        <v/>
      </c>
      <c r="G3629" s="36">
        <f t="shared" si="136"/>
        <v>0</v>
      </c>
      <c r="I3629" s="36" t="str">
        <f>IF(ISBLANK(C3629),"",VLOOKUP($C3629,Persediaan!$B$5:$Y$150,9,FALSE)*E3629)</f>
        <v/>
      </c>
    </row>
    <row r="3630" spans="1:9">
      <c r="A3630" s="27" t="str">
        <f t="shared" si="135"/>
        <v/>
      </c>
      <c r="G3630" s="36">
        <f t="shared" si="136"/>
        <v>0</v>
      </c>
      <c r="I3630" s="36" t="str">
        <f>IF(ISBLANK(C3630),"",VLOOKUP($C3630,Persediaan!$B$5:$Y$150,9,FALSE)*E3630)</f>
        <v/>
      </c>
    </row>
    <row r="3631" spans="1:9">
      <c r="A3631" s="27" t="str">
        <f t="shared" si="135"/>
        <v/>
      </c>
      <c r="G3631" s="36">
        <f t="shared" si="136"/>
        <v>0</v>
      </c>
      <c r="I3631" s="36" t="str">
        <f>IF(ISBLANK(C3631),"",VLOOKUP($C3631,Persediaan!$B$5:$Y$150,9,FALSE)*E3631)</f>
        <v/>
      </c>
    </row>
    <row r="3632" spans="1:9">
      <c r="A3632" s="27" t="str">
        <f t="shared" si="135"/>
        <v/>
      </c>
      <c r="G3632" s="36">
        <f t="shared" si="136"/>
        <v>0</v>
      </c>
      <c r="I3632" s="36" t="str">
        <f>IF(ISBLANK(C3632),"",VLOOKUP($C3632,Persediaan!$B$5:$Y$150,9,FALSE)*E3632)</f>
        <v/>
      </c>
    </row>
    <row r="3633" spans="1:9">
      <c r="A3633" s="27" t="str">
        <f t="shared" si="135"/>
        <v/>
      </c>
      <c r="G3633" s="36">
        <f t="shared" si="136"/>
        <v>0</v>
      </c>
      <c r="I3633" s="36" t="str">
        <f>IF(ISBLANK(C3633),"",VLOOKUP($C3633,Persediaan!$B$5:$Y$150,9,FALSE)*E3633)</f>
        <v/>
      </c>
    </row>
    <row r="3634" spans="1:9">
      <c r="A3634" s="27" t="str">
        <f t="shared" si="135"/>
        <v/>
      </c>
      <c r="G3634" s="36">
        <f t="shared" si="136"/>
        <v>0</v>
      </c>
      <c r="I3634" s="36" t="str">
        <f>IF(ISBLANK(C3634),"",VLOOKUP($C3634,Persediaan!$B$5:$Y$150,9,FALSE)*E3634)</f>
        <v/>
      </c>
    </row>
    <row r="3635" spans="1:9">
      <c r="A3635" s="27" t="str">
        <f t="shared" si="135"/>
        <v/>
      </c>
      <c r="G3635" s="36">
        <f t="shared" si="136"/>
        <v>0</v>
      </c>
      <c r="I3635" s="36" t="str">
        <f>IF(ISBLANK(C3635),"",VLOOKUP($C3635,Persediaan!$B$5:$Y$150,9,FALSE)*E3635)</f>
        <v/>
      </c>
    </row>
    <row r="3636" spans="1:9">
      <c r="A3636" s="27" t="str">
        <f t="shared" si="135"/>
        <v/>
      </c>
      <c r="G3636" s="36">
        <f t="shared" si="136"/>
        <v>0</v>
      </c>
      <c r="I3636" s="36" t="str">
        <f>IF(ISBLANK(C3636),"",VLOOKUP($C3636,Persediaan!$B$5:$Y$150,9,FALSE)*E3636)</f>
        <v/>
      </c>
    </row>
    <row r="3637" spans="1:9">
      <c r="A3637" s="27" t="str">
        <f t="shared" si="135"/>
        <v/>
      </c>
      <c r="G3637" s="36">
        <f t="shared" si="136"/>
        <v>0</v>
      </c>
      <c r="I3637" s="36" t="str">
        <f>IF(ISBLANK(C3637),"",VLOOKUP($C3637,Persediaan!$B$5:$Y$150,9,FALSE)*E3637)</f>
        <v/>
      </c>
    </row>
    <row r="3638" spans="1:9">
      <c r="A3638" s="27" t="str">
        <f t="shared" si="135"/>
        <v/>
      </c>
      <c r="G3638" s="36">
        <f t="shared" si="136"/>
        <v>0</v>
      </c>
      <c r="I3638" s="36" t="str">
        <f>IF(ISBLANK(C3638),"",VLOOKUP($C3638,Persediaan!$B$5:$Y$150,9,FALSE)*E3638)</f>
        <v/>
      </c>
    </row>
    <row r="3639" spans="1:9">
      <c r="A3639" s="27" t="str">
        <f t="shared" si="135"/>
        <v/>
      </c>
      <c r="G3639" s="36">
        <f t="shared" si="136"/>
        <v>0</v>
      </c>
      <c r="I3639" s="36" t="str">
        <f>IF(ISBLANK(C3639),"",VLOOKUP($C3639,Persediaan!$B$5:$Y$150,9,FALSE)*E3639)</f>
        <v/>
      </c>
    </row>
    <row r="3640" spans="1:9">
      <c r="A3640" s="27" t="str">
        <f t="shared" si="135"/>
        <v/>
      </c>
      <c r="G3640" s="36">
        <f t="shared" si="136"/>
        <v>0</v>
      </c>
      <c r="I3640" s="36" t="str">
        <f>IF(ISBLANK(C3640),"",VLOOKUP($C3640,Persediaan!$B$5:$Y$150,9,FALSE)*E3640)</f>
        <v/>
      </c>
    </row>
    <row r="3641" spans="1:9">
      <c r="A3641" s="27" t="str">
        <f t="shared" si="135"/>
        <v/>
      </c>
      <c r="G3641" s="36">
        <f t="shared" si="136"/>
        <v>0</v>
      </c>
      <c r="I3641" s="36" t="str">
        <f>IF(ISBLANK(C3641),"",VLOOKUP($C3641,Persediaan!$B$5:$Y$150,9,FALSE)*E3641)</f>
        <v/>
      </c>
    </row>
    <row r="3642" spans="1:9">
      <c r="A3642" s="27" t="str">
        <f t="shared" si="135"/>
        <v/>
      </c>
      <c r="G3642" s="36">
        <f t="shared" si="136"/>
        <v>0</v>
      </c>
      <c r="I3642" s="36" t="str">
        <f>IF(ISBLANK(C3642),"",VLOOKUP($C3642,Persediaan!$B$5:$Y$150,9,FALSE)*E3642)</f>
        <v/>
      </c>
    </row>
    <row r="3643" spans="1:9">
      <c r="A3643" s="27" t="str">
        <f t="shared" si="135"/>
        <v/>
      </c>
      <c r="G3643" s="36">
        <f t="shared" si="136"/>
        <v>0</v>
      </c>
      <c r="I3643" s="36" t="str">
        <f>IF(ISBLANK(C3643),"",VLOOKUP($C3643,Persediaan!$B$5:$Y$150,9,FALSE)*E3643)</f>
        <v/>
      </c>
    </row>
    <row r="3644" spans="1:9">
      <c r="A3644" s="27" t="str">
        <f t="shared" si="135"/>
        <v/>
      </c>
      <c r="G3644" s="36">
        <f t="shared" si="136"/>
        <v>0</v>
      </c>
      <c r="I3644" s="36" t="str">
        <f>IF(ISBLANK(C3644),"",VLOOKUP($C3644,Persediaan!$B$5:$Y$150,9,FALSE)*E3644)</f>
        <v/>
      </c>
    </row>
    <row r="3645" spans="1:9">
      <c r="A3645" s="27" t="str">
        <f t="shared" si="135"/>
        <v/>
      </c>
      <c r="G3645" s="36">
        <f t="shared" si="136"/>
        <v>0</v>
      </c>
      <c r="I3645" s="36" t="str">
        <f>IF(ISBLANK(C3645),"",VLOOKUP($C3645,Persediaan!$B$5:$Y$150,9,FALSE)*E3645)</f>
        <v/>
      </c>
    </row>
    <row r="3646" spans="1:9">
      <c r="A3646" s="27" t="str">
        <f t="shared" si="135"/>
        <v/>
      </c>
      <c r="G3646" s="36">
        <f t="shared" si="136"/>
        <v>0</v>
      </c>
      <c r="I3646" s="36" t="str">
        <f>IF(ISBLANK(C3646),"",VLOOKUP($C3646,Persediaan!$B$5:$Y$150,9,FALSE)*E3646)</f>
        <v/>
      </c>
    </row>
    <row r="3647" spans="1:9">
      <c r="A3647" s="27" t="str">
        <f t="shared" si="135"/>
        <v/>
      </c>
      <c r="G3647" s="36">
        <f t="shared" si="136"/>
        <v>0</v>
      </c>
      <c r="I3647" s="36" t="str">
        <f>IF(ISBLANK(C3647),"",VLOOKUP($C3647,Persediaan!$B$5:$Y$150,9,FALSE)*E3647)</f>
        <v/>
      </c>
    </row>
    <row r="3648" spans="1:9">
      <c r="A3648" s="27" t="str">
        <f t="shared" si="135"/>
        <v/>
      </c>
      <c r="G3648" s="36">
        <f t="shared" si="136"/>
        <v>0</v>
      </c>
      <c r="I3648" s="36" t="str">
        <f>IF(ISBLANK(C3648),"",VLOOKUP($C3648,Persediaan!$B$5:$Y$150,9,FALSE)*E3648)</f>
        <v/>
      </c>
    </row>
    <row r="3649" spans="1:9">
      <c r="A3649" s="27" t="str">
        <f t="shared" si="135"/>
        <v/>
      </c>
      <c r="G3649" s="36">
        <f t="shared" si="136"/>
        <v>0</v>
      </c>
      <c r="I3649" s="36" t="str">
        <f>IF(ISBLANK(C3649),"",VLOOKUP($C3649,Persediaan!$B$5:$Y$150,9,FALSE)*E3649)</f>
        <v/>
      </c>
    </row>
    <row r="3650" spans="1:9">
      <c r="A3650" s="27" t="str">
        <f t="shared" si="135"/>
        <v/>
      </c>
      <c r="G3650" s="36">
        <f t="shared" si="136"/>
        <v>0</v>
      </c>
      <c r="I3650" s="36" t="str">
        <f>IF(ISBLANK(C3650),"",VLOOKUP($C3650,Persediaan!$B$5:$Y$150,9,FALSE)*E3650)</f>
        <v/>
      </c>
    </row>
    <row r="3651" spans="1:9">
      <c r="A3651" s="27" t="str">
        <f t="shared" si="135"/>
        <v/>
      </c>
      <c r="G3651" s="36">
        <f t="shared" si="136"/>
        <v>0</v>
      </c>
      <c r="I3651" s="36" t="str">
        <f>IF(ISBLANK(C3651),"",VLOOKUP($C3651,Persediaan!$B$5:$Y$150,9,FALSE)*E3651)</f>
        <v/>
      </c>
    </row>
    <row r="3652" spans="1:9">
      <c r="A3652" s="27" t="str">
        <f t="shared" si="135"/>
        <v/>
      </c>
      <c r="G3652" s="36">
        <f t="shared" si="136"/>
        <v>0</v>
      </c>
      <c r="I3652" s="36" t="str">
        <f>IF(ISBLANK(C3652),"",VLOOKUP($C3652,Persediaan!$B$5:$Y$150,9,FALSE)*E3652)</f>
        <v/>
      </c>
    </row>
    <row r="3653" spans="1:9">
      <c r="A3653" s="27" t="str">
        <f t="shared" si="135"/>
        <v/>
      </c>
      <c r="G3653" s="36">
        <f t="shared" si="136"/>
        <v>0</v>
      </c>
      <c r="I3653" s="36" t="str">
        <f>IF(ISBLANK(C3653),"",VLOOKUP($C3653,Persediaan!$B$5:$Y$150,9,FALSE)*E3653)</f>
        <v/>
      </c>
    </row>
    <row r="3654" spans="1:9">
      <c r="A3654" s="27" t="str">
        <f t="shared" ref="A3654:A3717" si="137">IF(ISBLANK(B3654),"",A3653+1)</f>
        <v/>
      </c>
      <c r="G3654" s="36">
        <f t="shared" si="136"/>
        <v>0</v>
      </c>
      <c r="I3654" s="36" t="str">
        <f>IF(ISBLANK(C3654),"",VLOOKUP($C3654,Persediaan!$B$5:$Y$150,9,FALSE)*E3654)</f>
        <v/>
      </c>
    </row>
    <row r="3655" spans="1:9">
      <c r="A3655" s="27" t="str">
        <f t="shared" si="137"/>
        <v/>
      </c>
      <c r="G3655" s="36">
        <f t="shared" si="136"/>
        <v>0</v>
      </c>
      <c r="I3655" s="36" t="str">
        <f>IF(ISBLANK(C3655),"",VLOOKUP($C3655,Persediaan!$B$5:$Y$150,9,FALSE)*E3655)</f>
        <v/>
      </c>
    </row>
    <row r="3656" spans="1:9">
      <c r="A3656" s="27" t="str">
        <f t="shared" si="137"/>
        <v/>
      </c>
      <c r="G3656" s="36">
        <f t="shared" si="136"/>
        <v>0</v>
      </c>
      <c r="I3656" s="36" t="str">
        <f>IF(ISBLANK(C3656),"",VLOOKUP($C3656,Persediaan!$B$5:$Y$150,9,FALSE)*E3656)</f>
        <v/>
      </c>
    </row>
    <row r="3657" spans="1:9">
      <c r="A3657" s="27" t="str">
        <f t="shared" si="137"/>
        <v/>
      </c>
      <c r="G3657" s="36">
        <f t="shared" si="136"/>
        <v>0</v>
      </c>
      <c r="I3657" s="36" t="str">
        <f>IF(ISBLANK(C3657),"",VLOOKUP($C3657,Persediaan!$B$5:$Y$150,9,FALSE)*E3657)</f>
        <v/>
      </c>
    </row>
    <row r="3658" spans="1:9">
      <c r="A3658" s="27" t="str">
        <f t="shared" si="137"/>
        <v/>
      </c>
      <c r="G3658" s="36">
        <f t="shared" si="136"/>
        <v>0</v>
      </c>
      <c r="I3658" s="36" t="str">
        <f>IF(ISBLANK(C3658),"",VLOOKUP($C3658,Persediaan!$B$5:$Y$150,9,FALSE)*E3658)</f>
        <v/>
      </c>
    </row>
    <row r="3659" spans="1:9">
      <c r="A3659" s="27" t="str">
        <f t="shared" si="137"/>
        <v/>
      </c>
      <c r="G3659" s="36">
        <f t="shared" si="136"/>
        <v>0</v>
      </c>
      <c r="I3659" s="36" t="str">
        <f>IF(ISBLANK(C3659),"",VLOOKUP($C3659,Persediaan!$B$5:$Y$150,9,FALSE)*E3659)</f>
        <v/>
      </c>
    </row>
    <row r="3660" spans="1:9">
      <c r="A3660" s="27" t="str">
        <f t="shared" si="137"/>
        <v/>
      </c>
      <c r="G3660" s="36">
        <f t="shared" si="136"/>
        <v>0</v>
      </c>
      <c r="I3660" s="36" t="str">
        <f>IF(ISBLANK(C3660),"",VLOOKUP($C3660,Persediaan!$B$5:$Y$150,9,FALSE)*E3660)</f>
        <v/>
      </c>
    </row>
    <row r="3661" spans="1:9">
      <c r="A3661" s="27" t="str">
        <f t="shared" si="137"/>
        <v/>
      </c>
      <c r="G3661" s="36">
        <f t="shared" si="136"/>
        <v>0</v>
      </c>
      <c r="I3661" s="36" t="str">
        <f>IF(ISBLANK(C3661),"",VLOOKUP($C3661,Persediaan!$B$5:$Y$150,9,FALSE)*E3661)</f>
        <v/>
      </c>
    </row>
    <row r="3662" spans="1:9">
      <c r="A3662" s="27" t="str">
        <f t="shared" si="137"/>
        <v/>
      </c>
      <c r="G3662" s="36">
        <f t="shared" si="136"/>
        <v>0</v>
      </c>
      <c r="I3662" s="36" t="str">
        <f>IF(ISBLANK(C3662),"",VLOOKUP($C3662,Persediaan!$B$5:$Y$150,9,FALSE)*E3662)</f>
        <v/>
      </c>
    </row>
    <row r="3663" spans="1:9">
      <c r="A3663" s="27" t="str">
        <f t="shared" si="137"/>
        <v/>
      </c>
      <c r="G3663" s="36">
        <f t="shared" si="136"/>
        <v>0</v>
      </c>
      <c r="I3663" s="36" t="str">
        <f>IF(ISBLANK(C3663),"",VLOOKUP($C3663,Persediaan!$B$5:$Y$150,9,FALSE)*E3663)</f>
        <v/>
      </c>
    </row>
    <row r="3664" spans="1:9">
      <c r="A3664" s="27" t="str">
        <f t="shared" si="137"/>
        <v/>
      </c>
      <c r="G3664" s="36">
        <f t="shared" si="136"/>
        <v>0</v>
      </c>
      <c r="I3664" s="36" t="str">
        <f>IF(ISBLANK(C3664),"",VLOOKUP($C3664,Persediaan!$B$5:$Y$150,9,FALSE)*E3664)</f>
        <v/>
      </c>
    </row>
    <row r="3665" spans="1:9">
      <c r="A3665" s="27" t="str">
        <f t="shared" si="137"/>
        <v/>
      </c>
      <c r="G3665" s="36">
        <f t="shared" si="136"/>
        <v>0</v>
      </c>
      <c r="I3665" s="36" t="str">
        <f>IF(ISBLANK(C3665),"",VLOOKUP($C3665,Persediaan!$B$5:$Y$150,9,FALSE)*E3665)</f>
        <v/>
      </c>
    </row>
    <row r="3666" spans="1:9">
      <c r="A3666" s="27" t="str">
        <f t="shared" si="137"/>
        <v/>
      </c>
      <c r="G3666" s="36">
        <f t="shared" si="136"/>
        <v>0</v>
      </c>
      <c r="I3666" s="36" t="str">
        <f>IF(ISBLANK(C3666),"",VLOOKUP($C3666,Persediaan!$B$5:$Y$150,9,FALSE)*E3666)</f>
        <v/>
      </c>
    </row>
    <row r="3667" spans="1:9">
      <c r="A3667" s="27" t="str">
        <f t="shared" si="137"/>
        <v/>
      </c>
      <c r="G3667" s="36">
        <f t="shared" si="136"/>
        <v>0</v>
      </c>
      <c r="I3667" s="36" t="str">
        <f>IF(ISBLANK(C3667),"",VLOOKUP($C3667,Persediaan!$B$5:$Y$150,9,FALSE)*E3667)</f>
        <v/>
      </c>
    </row>
    <row r="3668" spans="1:9">
      <c r="A3668" s="27" t="str">
        <f t="shared" si="137"/>
        <v/>
      </c>
      <c r="G3668" s="36">
        <f t="shared" si="136"/>
        <v>0</v>
      </c>
      <c r="I3668" s="36" t="str">
        <f>IF(ISBLANK(C3668),"",VLOOKUP($C3668,Persediaan!$B$5:$Y$150,9,FALSE)*E3668)</f>
        <v/>
      </c>
    </row>
    <row r="3669" spans="1:9">
      <c r="A3669" s="27" t="str">
        <f t="shared" si="137"/>
        <v/>
      </c>
      <c r="G3669" s="36">
        <f t="shared" si="136"/>
        <v>0</v>
      </c>
      <c r="I3669" s="36" t="str">
        <f>IF(ISBLANK(C3669),"",VLOOKUP($C3669,Persediaan!$B$5:$Y$150,9,FALSE)*E3669)</f>
        <v/>
      </c>
    </row>
    <row r="3670" spans="1:9">
      <c r="A3670" s="27" t="str">
        <f t="shared" si="137"/>
        <v/>
      </c>
      <c r="G3670" s="36">
        <f t="shared" si="136"/>
        <v>0</v>
      </c>
      <c r="I3670" s="36" t="str">
        <f>IF(ISBLANK(C3670),"",VLOOKUP($C3670,Persediaan!$B$5:$Y$150,9,FALSE)*E3670)</f>
        <v/>
      </c>
    </row>
    <row r="3671" spans="1:9">
      <c r="A3671" s="27" t="str">
        <f t="shared" si="137"/>
        <v/>
      </c>
      <c r="G3671" s="36">
        <f t="shared" si="136"/>
        <v>0</v>
      </c>
      <c r="I3671" s="36" t="str">
        <f>IF(ISBLANK(C3671),"",VLOOKUP($C3671,Persediaan!$B$5:$Y$150,9,FALSE)*E3671)</f>
        <v/>
      </c>
    </row>
    <row r="3672" spans="1:9">
      <c r="A3672" s="27" t="str">
        <f t="shared" si="137"/>
        <v/>
      </c>
      <c r="G3672" s="36">
        <f t="shared" si="136"/>
        <v>0</v>
      </c>
      <c r="I3672" s="36" t="str">
        <f>IF(ISBLANK(C3672),"",VLOOKUP($C3672,Persediaan!$B$5:$Y$150,9,FALSE)*E3672)</f>
        <v/>
      </c>
    </row>
    <row r="3673" spans="1:9">
      <c r="A3673" s="27" t="str">
        <f t="shared" si="137"/>
        <v/>
      </c>
      <c r="G3673" s="36">
        <f t="shared" si="136"/>
        <v>0</v>
      </c>
      <c r="I3673" s="36" t="str">
        <f>IF(ISBLANK(C3673),"",VLOOKUP($C3673,Persediaan!$B$5:$Y$150,9,FALSE)*E3673)</f>
        <v/>
      </c>
    </row>
    <row r="3674" spans="1:9">
      <c r="A3674" s="27" t="str">
        <f t="shared" si="137"/>
        <v/>
      </c>
      <c r="G3674" s="36">
        <f t="shared" si="136"/>
        <v>0</v>
      </c>
      <c r="I3674" s="36" t="str">
        <f>IF(ISBLANK(C3674),"",VLOOKUP($C3674,Persediaan!$B$5:$Y$150,9,FALSE)*E3674)</f>
        <v/>
      </c>
    </row>
    <row r="3675" spans="1:9">
      <c r="A3675" s="27" t="str">
        <f t="shared" si="137"/>
        <v/>
      </c>
      <c r="G3675" s="36">
        <f t="shared" si="136"/>
        <v>0</v>
      </c>
      <c r="I3675" s="36" t="str">
        <f>IF(ISBLANK(C3675),"",VLOOKUP($C3675,Persediaan!$B$5:$Y$150,9,FALSE)*E3675)</f>
        <v/>
      </c>
    </row>
    <row r="3676" spans="1:9">
      <c r="A3676" s="27" t="str">
        <f t="shared" si="137"/>
        <v/>
      </c>
      <c r="G3676" s="36">
        <f t="shared" si="136"/>
        <v>0</v>
      </c>
      <c r="I3676" s="36" t="str">
        <f>IF(ISBLANK(C3676),"",VLOOKUP($C3676,Persediaan!$B$5:$Y$150,9,FALSE)*E3676)</f>
        <v/>
      </c>
    </row>
    <row r="3677" spans="1:9">
      <c r="A3677" s="27" t="str">
        <f t="shared" si="137"/>
        <v/>
      </c>
      <c r="G3677" s="36">
        <f t="shared" si="136"/>
        <v>0</v>
      </c>
      <c r="I3677" s="36" t="str">
        <f>IF(ISBLANK(C3677),"",VLOOKUP($C3677,Persediaan!$B$5:$Y$150,9,FALSE)*E3677)</f>
        <v/>
      </c>
    </row>
    <row r="3678" spans="1:9">
      <c r="A3678" s="27" t="str">
        <f t="shared" si="137"/>
        <v/>
      </c>
      <c r="G3678" s="36">
        <f t="shared" si="136"/>
        <v>0</v>
      </c>
      <c r="I3678" s="36" t="str">
        <f>IF(ISBLANK(C3678),"",VLOOKUP($C3678,Persediaan!$B$5:$Y$150,9,FALSE)*E3678)</f>
        <v/>
      </c>
    </row>
    <row r="3679" spans="1:9">
      <c r="A3679" s="27" t="str">
        <f t="shared" si="137"/>
        <v/>
      </c>
      <c r="G3679" s="36">
        <f t="shared" si="136"/>
        <v>0</v>
      </c>
      <c r="I3679" s="36" t="str">
        <f>IF(ISBLANK(C3679),"",VLOOKUP($C3679,Persediaan!$B$5:$Y$150,9,FALSE)*E3679)</f>
        <v/>
      </c>
    </row>
    <row r="3680" spans="1:9">
      <c r="A3680" s="27" t="str">
        <f t="shared" si="137"/>
        <v/>
      </c>
      <c r="G3680" s="36">
        <f t="shared" ref="G3680:G3743" si="138">E3680*F3680</f>
        <v>0</v>
      </c>
      <c r="I3680" s="36" t="str">
        <f>IF(ISBLANK(C3680),"",VLOOKUP($C3680,Persediaan!$B$5:$Y$150,9,FALSE)*E3680)</f>
        <v/>
      </c>
    </row>
    <row r="3681" spans="1:9">
      <c r="A3681" s="27" t="str">
        <f t="shared" si="137"/>
        <v/>
      </c>
      <c r="G3681" s="36">
        <f t="shared" si="138"/>
        <v>0</v>
      </c>
      <c r="I3681" s="36" t="str">
        <f>IF(ISBLANK(C3681),"",VLOOKUP($C3681,Persediaan!$B$5:$Y$150,9,FALSE)*E3681)</f>
        <v/>
      </c>
    </row>
    <row r="3682" spans="1:9">
      <c r="A3682" s="27" t="str">
        <f t="shared" si="137"/>
        <v/>
      </c>
      <c r="G3682" s="36">
        <f t="shared" si="138"/>
        <v>0</v>
      </c>
      <c r="I3682" s="36" t="str">
        <f>IF(ISBLANK(C3682),"",VLOOKUP($C3682,Persediaan!$B$5:$Y$150,9,FALSE)*E3682)</f>
        <v/>
      </c>
    </row>
    <row r="3683" spans="1:9">
      <c r="A3683" s="27" t="str">
        <f t="shared" si="137"/>
        <v/>
      </c>
      <c r="G3683" s="36">
        <f t="shared" si="138"/>
        <v>0</v>
      </c>
      <c r="I3683" s="36" t="str">
        <f>IF(ISBLANK(C3683),"",VLOOKUP($C3683,Persediaan!$B$5:$Y$150,9,FALSE)*E3683)</f>
        <v/>
      </c>
    </row>
    <row r="3684" spans="1:9">
      <c r="A3684" s="27" t="str">
        <f t="shared" si="137"/>
        <v/>
      </c>
      <c r="G3684" s="36">
        <f t="shared" si="138"/>
        <v>0</v>
      </c>
      <c r="I3684" s="36" t="str">
        <f>IF(ISBLANK(C3684),"",VLOOKUP($C3684,Persediaan!$B$5:$Y$150,9,FALSE)*E3684)</f>
        <v/>
      </c>
    </row>
    <row r="3685" spans="1:9">
      <c r="A3685" s="27" t="str">
        <f t="shared" si="137"/>
        <v/>
      </c>
      <c r="G3685" s="36">
        <f t="shared" si="138"/>
        <v>0</v>
      </c>
      <c r="I3685" s="36" t="str">
        <f>IF(ISBLANK(C3685),"",VLOOKUP($C3685,Persediaan!$B$5:$Y$150,9,FALSE)*E3685)</f>
        <v/>
      </c>
    </row>
    <row r="3686" spans="1:9">
      <c r="A3686" s="27" t="str">
        <f t="shared" si="137"/>
        <v/>
      </c>
      <c r="G3686" s="36">
        <f t="shared" si="138"/>
        <v>0</v>
      </c>
      <c r="I3686" s="36" t="str">
        <f>IF(ISBLANK(C3686),"",VLOOKUP($C3686,Persediaan!$B$5:$Y$150,9,FALSE)*E3686)</f>
        <v/>
      </c>
    </row>
    <row r="3687" spans="1:9">
      <c r="A3687" s="27" t="str">
        <f t="shared" si="137"/>
        <v/>
      </c>
      <c r="G3687" s="36">
        <f t="shared" si="138"/>
        <v>0</v>
      </c>
      <c r="I3687" s="36" t="str">
        <f>IF(ISBLANK(C3687),"",VLOOKUP($C3687,Persediaan!$B$5:$Y$150,9,FALSE)*E3687)</f>
        <v/>
      </c>
    </row>
    <row r="3688" spans="1:9">
      <c r="A3688" s="27" t="str">
        <f t="shared" si="137"/>
        <v/>
      </c>
      <c r="G3688" s="36">
        <f t="shared" si="138"/>
        <v>0</v>
      </c>
      <c r="I3688" s="36" t="str">
        <f>IF(ISBLANK(C3688),"",VLOOKUP($C3688,Persediaan!$B$5:$Y$150,9,FALSE)*E3688)</f>
        <v/>
      </c>
    </row>
    <row r="3689" spans="1:9">
      <c r="A3689" s="27" t="str">
        <f t="shared" si="137"/>
        <v/>
      </c>
      <c r="G3689" s="36">
        <f t="shared" si="138"/>
        <v>0</v>
      </c>
      <c r="I3689" s="36" t="str">
        <f>IF(ISBLANK(C3689),"",VLOOKUP($C3689,Persediaan!$B$5:$Y$150,9,FALSE)*E3689)</f>
        <v/>
      </c>
    </row>
    <row r="3690" spans="1:9">
      <c r="A3690" s="27" t="str">
        <f t="shared" si="137"/>
        <v/>
      </c>
      <c r="G3690" s="36">
        <f t="shared" si="138"/>
        <v>0</v>
      </c>
      <c r="I3690" s="36" t="str">
        <f>IF(ISBLANK(C3690),"",VLOOKUP($C3690,Persediaan!$B$5:$Y$150,9,FALSE)*E3690)</f>
        <v/>
      </c>
    </row>
    <row r="3691" spans="1:9">
      <c r="A3691" s="27" t="str">
        <f t="shared" si="137"/>
        <v/>
      </c>
      <c r="G3691" s="36">
        <f t="shared" si="138"/>
        <v>0</v>
      </c>
      <c r="I3691" s="36" t="str">
        <f>IF(ISBLANK(C3691),"",VLOOKUP($C3691,Persediaan!$B$5:$Y$150,9,FALSE)*E3691)</f>
        <v/>
      </c>
    </row>
    <row r="3692" spans="1:9">
      <c r="A3692" s="27" t="str">
        <f t="shared" si="137"/>
        <v/>
      </c>
      <c r="G3692" s="36">
        <f t="shared" si="138"/>
        <v>0</v>
      </c>
      <c r="I3692" s="36" t="str">
        <f>IF(ISBLANK(C3692),"",VLOOKUP($C3692,Persediaan!$B$5:$Y$150,9,FALSE)*E3692)</f>
        <v/>
      </c>
    </row>
    <row r="3693" spans="1:9">
      <c r="A3693" s="27" t="str">
        <f t="shared" si="137"/>
        <v/>
      </c>
      <c r="G3693" s="36">
        <f t="shared" si="138"/>
        <v>0</v>
      </c>
      <c r="I3693" s="36" t="str">
        <f>IF(ISBLANK(C3693),"",VLOOKUP($C3693,Persediaan!$B$5:$Y$150,9,FALSE)*E3693)</f>
        <v/>
      </c>
    </row>
    <row r="3694" spans="1:9">
      <c r="A3694" s="27" t="str">
        <f t="shared" si="137"/>
        <v/>
      </c>
      <c r="G3694" s="36">
        <f t="shared" si="138"/>
        <v>0</v>
      </c>
      <c r="I3694" s="36" t="str">
        <f>IF(ISBLANK(C3694),"",VLOOKUP($C3694,Persediaan!$B$5:$Y$150,9,FALSE)*E3694)</f>
        <v/>
      </c>
    </row>
    <row r="3695" spans="1:9">
      <c r="A3695" s="27" t="str">
        <f t="shared" si="137"/>
        <v/>
      </c>
      <c r="G3695" s="36">
        <f t="shared" si="138"/>
        <v>0</v>
      </c>
      <c r="I3695" s="36" t="str">
        <f>IF(ISBLANK(C3695),"",VLOOKUP($C3695,Persediaan!$B$5:$Y$150,9,FALSE)*E3695)</f>
        <v/>
      </c>
    </row>
    <row r="3696" spans="1:9">
      <c r="A3696" s="27" t="str">
        <f t="shared" si="137"/>
        <v/>
      </c>
      <c r="G3696" s="36">
        <f t="shared" si="138"/>
        <v>0</v>
      </c>
      <c r="I3696" s="36" t="str">
        <f>IF(ISBLANK(C3696),"",VLOOKUP($C3696,Persediaan!$B$5:$Y$150,9,FALSE)*E3696)</f>
        <v/>
      </c>
    </row>
    <row r="3697" spans="1:9">
      <c r="A3697" s="27" t="str">
        <f t="shared" si="137"/>
        <v/>
      </c>
      <c r="G3697" s="36">
        <f t="shared" si="138"/>
        <v>0</v>
      </c>
      <c r="I3697" s="36" t="str">
        <f>IF(ISBLANK(C3697),"",VLOOKUP($C3697,Persediaan!$B$5:$Y$150,9,FALSE)*E3697)</f>
        <v/>
      </c>
    </row>
    <row r="3698" spans="1:9">
      <c r="A3698" s="27" t="str">
        <f t="shared" si="137"/>
        <v/>
      </c>
      <c r="G3698" s="36">
        <f t="shared" si="138"/>
        <v>0</v>
      </c>
      <c r="I3698" s="36" t="str">
        <f>IF(ISBLANK(C3698),"",VLOOKUP($C3698,Persediaan!$B$5:$Y$150,9,FALSE)*E3698)</f>
        <v/>
      </c>
    </row>
    <row r="3699" spans="1:9">
      <c r="A3699" s="27" t="str">
        <f t="shared" si="137"/>
        <v/>
      </c>
      <c r="G3699" s="36">
        <f t="shared" si="138"/>
        <v>0</v>
      </c>
      <c r="I3699" s="36" t="str">
        <f>IF(ISBLANK(C3699),"",VLOOKUP($C3699,Persediaan!$B$5:$Y$150,9,FALSE)*E3699)</f>
        <v/>
      </c>
    </row>
    <row r="3700" spans="1:9">
      <c r="A3700" s="27" t="str">
        <f t="shared" si="137"/>
        <v/>
      </c>
      <c r="G3700" s="36">
        <f t="shared" si="138"/>
        <v>0</v>
      </c>
      <c r="I3700" s="36" t="str">
        <f>IF(ISBLANK(C3700),"",VLOOKUP($C3700,Persediaan!$B$5:$Y$150,9,FALSE)*E3700)</f>
        <v/>
      </c>
    </row>
    <row r="3701" spans="1:9">
      <c r="A3701" s="27" t="str">
        <f t="shared" si="137"/>
        <v/>
      </c>
      <c r="G3701" s="36">
        <f t="shared" si="138"/>
        <v>0</v>
      </c>
      <c r="I3701" s="36" t="str">
        <f>IF(ISBLANK(C3701),"",VLOOKUP($C3701,Persediaan!$B$5:$Y$150,9,FALSE)*E3701)</f>
        <v/>
      </c>
    </row>
    <row r="3702" spans="1:9">
      <c r="A3702" s="27" t="str">
        <f t="shared" si="137"/>
        <v/>
      </c>
      <c r="G3702" s="36">
        <f t="shared" si="138"/>
        <v>0</v>
      </c>
      <c r="I3702" s="36" t="str">
        <f>IF(ISBLANK(C3702),"",VLOOKUP($C3702,Persediaan!$B$5:$Y$150,9,FALSE)*E3702)</f>
        <v/>
      </c>
    </row>
    <row r="3703" spans="1:9">
      <c r="A3703" s="27" t="str">
        <f t="shared" si="137"/>
        <v/>
      </c>
      <c r="G3703" s="36">
        <f t="shared" si="138"/>
        <v>0</v>
      </c>
      <c r="I3703" s="36" t="str">
        <f>IF(ISBLANK(C3703),"",VLOOKUP($C3703,Persediaan!$B$5:$Y$150,9,FALSE)*E3703)</f>
        <v/>
      </c>
    </row>
    <row r="3704" spans="1:9">
      <c r="A3704" s="27" t="str">
        <f t="shared" si="137"/>
        <v/>
      </c>
      <c r="G3704" s="36">
        <f t="shared" si="138"/>
        <v>0</v>
      </c>
      <c r="I3704" s="36" t="str">
        <f>IF(ISBLANK(C3704),"",VLOOKUP($C3704,Persediaan!$B$5:$Y$150,9,FALSE)*E3704)</f>
        <v/>
      </c>
    </row>
    <row r="3705" spans="1:9">
      <c r="A3705" s="27" t="str">
        <f t="shared" si="137"/>
        <v/>
      </c>
      <c r="G3705" s="36">
        <f t="shared" si="138"/>
        <v>0</v>
      </c>
      <c r="I3705" s="36" t="str">
        <f>IF(ISBLANK(C3705),"",VLOOKUP($C3705,Persediaan!$B$5:$Y$150,9,FALSE)*E3705)</f>
        <v/>
      </c>
    </row>
    <row r="3706" spans="1:9">
      <c r="A3706" s="27" t="str">
        <f t="shared" si="137"/>
        <v/>
      </c>
      <c r="G3706" s="36">
        <f t="shared" si="138"/>
        <v>0</v>
      </c>
      <c r="I3706" s="36" t="str">
        <f>IF(ISBLANK(C3706),"",VLOOKUP($C3706,Persediaan!$B$5:$Y$150,9,FALSE)*E3706)</f>
        <v/>
      </c>
    </row>
    <row r="3707" spans="1:9">
      <c r="A3707" s="27" t="str">
        <f t="shared" si="137"/>
        <v/>
      </c>
      <c r="G3707" s="36">
        <f t="shared" si="138"/>
        <v>0</v>
      </c>
      <c r="I3707" s="36" t="str">
        <f>IF(ISBLANK(C3707),"",VLOOKUP($C3707,Persediaan!$B$5:$Y$150,9,FALSE)*E3707)</f>
        <v/>
      </c>
    </row>
    <row r="3708" spans="1:9">
      <c r="A3708" s="27" t="str">
        <f t="shared" si="137"/>
        <v/>
      </c>
      <c r="G3708" s="36">
        <f t="shared" si="138"/>
        <v>0</v>
      </c>
      <c r="I3708" s="36" t="str">
        <f>IF(ISBLANK(C3708),"",VLOOKUP($C3708,Persediaan!$B$5:$Y$150,9,FALSE)*E3708)</f>
        <v/>
      </c>
    </row>
    <row r="3709" spans="1:9">
      <c r="A3709" s="27" t="str">
        <f t="shared" si="137"/>
        <v/>
      </c>
      <c r="G3709" s="36">
        <f t="shared" si="138"/>
        <v>0</v>
      </c>
      <c r="I3709" s="36" t="str">
        <f>IF(ISBLANK(C3709),"",VLOOKUP($C3709,Persediaan!$B$5:$Y$150,9,FALSE)*E3709)</f>
        <v/>
      </c>
    </row>
    <row r="3710" spans="1:9">
      <c r="A3710" s="27" t="str">
        <f t="shared" si="137"/>
        <v/>
      </c>
      <c r="G3710" s="36">
        <f t="shared" si="138"/>
        <v>0</v>
      </c>
      <c r="I3710" s="36" t="str">
        <f>IF(ISBLANK(C3710),"",VLOOKUP($C3710,Persediaan!$B$5:$Y$150,9,FALSE)*E3710)</f>
        <v/>
      </c>
    </row>
    <row r="3711" spans="1:9">
      <c r="A3711" s="27" t="str">
        <f t="shared" si="137"/>
        <v/>
      </c>
      <c r="G3711" s="36">
        <f t="shared" si="138"/>
        <v>0</v>
      </c>
      <c r="I3711" s="36" t="str">
        <f>IF(ISBLANK(C3711),"",VLOOKUP($C3711,Persediaan!$B$5:$Y$150,9,FALSE)*E3711)</f>
        <v/>
      </c>
    </row>
    <row r="3712" spans="1:9">
      <c r="A3712" s="27" t="str">
        <f t="shared" si="137"/>
        <v/>
      </c>
      <c r="G3712" s="36">
        <f t="shared" si="138"/>
        <v>0</v>
      </c>
      <c r="I3712" s="36" t="str">
        <f>IF(ISBLANK(C3712),"",VLOOKUP($C3712,Persediaan!$B$5:$Y$150,9,FALSE)*E3712)</f>
        <v/>
      </c>
    </row>
    <row r="3713" spans="1:9">
      <c r="A3713" s="27" t="str">
        <f t="shared" si="137"/>
        <v/>
      </c>
      <c r="G3713" s="36">
        <f t="shared" si="138"/>
        <v>0</v>
      </c>
      <c r="I3713" s="36" t="str">
        <f>IF(ISBLANK(C3713),"",VLOOKUP($C3713,Persediaan!$B$5:$Y$150,9,FALSE)*E3713)</f>
        <v/>
      </c>
    </row>
    <row r="3714" spans="1:9">
      <c r="A3714" s="27" t="str">
        <f t="shared" si="137"/>
        <v/>
      </c>
      <c r="G3714" s="36">
        <f t="shared" si="138"/>
        <v>0</v>
      </c>
      <c r="I3714" s="36" t="str">
        <f>IF(ISBLANK(C3714),"",VLOOKUP($C3714,Persediaan!$B$5:$Y$150,9,FALSE)*E3714)</f>
        <v/>
      </c>
    </row>
    <row r="3715" spans="1:9">
      <c r="A3715" s="27" t="str">
        <f t="shared" si="137"/>
        <v/>
      </c>
      <c r="G3715" s="36">
        <f t="shared" si="138"/>
        <v>0</v>
      </c>
      <c r="I3715" s="36" t="str">
        <f>IF(ISBLANK(C3715),"",VLOOKUP($C3715,Persediaan!$B$5:$Y$150,9,FALSE)*E3715)</f>
        <v/>
      </c>
    </row>
    <row r="3716" spans="1:9">
      <c r="A3716" s="27" t="str">
        <f t="shared" si="137"/>
        <v/>
      </c>
      <c r="G3716" s="36">
        <f t="shared" si="138"/>
        <v>0</v>
      </c>
      <c r="I3716" s="36" t="str">
        <f>IF(ISBLANK(C3716),"",VLOOKUP($C3716,Persediaan!$B$5:$Y$150,9,FALSE)*E3716)</f>
        <v/>
      </c>
    </row>
    <row r="3717" spans="1:9">
      <c r="A3717" s="27" t="str">
        <f t="shared" si="137"/>
        <v/>
      </c>
      <c r="G3717" s="36">
        <f t="shared" si="138"/>
        <v>0</v>
      </c>
      <c r="I3717" s="36" t="str">
        <f>IF(ISBLANK(C3717),"",VLOOKUP($C3717,Persediaan!$B$5:$Y$150,9,FALSE)*E3717)</f>
        <v/>
      </c>
    </row>
    <row r="3718" spans="1:9">
      <c r="A3718" s="27" t="str">
        <f t="shared" ref="A3718:A3781" si="139">IF(ISBLANK(B3718),"",A3717+1)</f>
        <v/>
      </c>
      <c r="G3718" s="36">
        <f t="shared" si="138"/>
        <v>0</v>
      </c>
      <c r="I3718" s="36" t="str">
        <f>IF(ISBLANK(C3718),"",VLOOKUP($C3718,Persediaan!$B$5:$Y$150,9,FALSE)*E3718)</f>
        <v/>
      </c>
    </row>
    <row r="3719" spans="1:9">
      <c r="A3719" s="27" t="str">
        <f t="shared" si="139"/>
        <v/>
      </c>
      <c r="G3719" s="36">
        <f t="shared" si="138"/>
        <v>0</v>
      </c>
      <c r="I3719" s="36" t="str">
        <f>IF(ISBLANK(C3719),"",VLOOKUP($C3719,Persediaan!$B$5:$Y$150,9,FALSE)*E3719)</f>
        <v/>
      </c>
    </row>
    <row r="3720" spans="1:9">
      <c r="A3720" s="27" t="str">
        <f t="shared" si="139"/>
        <v/>
      </c>
      <c r="G3720" s="36">
        <f t="shared" si="138"/>
        <v>0</v>
      </c>
      <c r="I3720" s="36" t="str">
        <f>IF(ISBLANK(C3720),"",VLOOKUP($C3720,Persediaan!$B$5:$Y$150,9,FALSE)*E3720)</f>
        <v/>
      </c>
    </row>
    <row r="3721" spans="1:9">
      <c r="A3721" s="27" t="str">
        <f t="shared" si="139"/>
        <v/>
      </c>
      <c r="G3721" s="36">
        <f t="shared" si="138"/>
        <v>0</v>
      </c>
      <c r="I3721" s="36" t="str">
        <f>IF(ISBLANK(C3721),"",VLOOKUP($C3721,Persediaan!$B$5:$Y$150,9,FALSE)*E3721)</f>
        <v/>
      </c>
    </row>
    <row r="3722" spans="1:9">
      <c r="A3722" s="27" t="str">
        <f t="shared" si="139"/>
        <v/>
      </c>
      <c r="G3722" s="36">
        <f t="shared" si="138"/>
        <v>0</v>
      </c>
      <c r="I3722" s="36" t="str">
        <f>IF(ISBLANK(C3722),"",VLOOKUP($C3722,Persediaan!$B$5:$Y$150,9,FALSE)*E3722)</f>
        <v/>
      </c>
    </row>
    <row r="3723" spans="1:9">
      <c r="A3723" s="27" t="str">
        <f t="shared" si="139"/>
        <v/>
      </c>
      <c r="G3723" s="36">
        <f t="shared" si="138"/>
        <v>0</v>
      </c>
      <c r="I3723" s="36" t="str">
        <f>IF(ISBLANK(C3723),"",VLOOKUP($C3723,Persediaan!$B$5:$Y$150,9,FALSE)*E3723)</f>
        <v/>
      </c>
    </row>
    <row r="3724" spans="1:9">
      <c r="A3724" s="27" t="str">
        <f t="shared" si="139"/>
        <v/>
      </c>
      <c r="G3724" s="36">
        <f t="shared" si="138"/>
        <v>0</v>
      </c>
      <c r="I3724" s="36" t="str">
        <f>IF(ISBLANK(C3724),"",VLOOKUP($C3724,Persediaan!$B$5:$Y$150,9,FALSE)*E3724)</f>
        <v/>
      </c>
    </row>
    <row r="3725" spans="1:9">
      <c r="A3725" s="27" t="str">
        <f t="shared" si="139"/>
        <v/>
      </c>
      <c r="G3725" s="36">
        <f t="shared" si="138"/>
        <v>0</v>
      </c>
      <c r="I3725" s="36" t="str">
        <f>IF(ISBLANK(C3725),"",VLOOKUP($C3725,Persediaan!$B$5:$Y$150,9,FALSE)*E3725)</f>
        <v/>
      </c>
    </row>
    <row r="3726" spans="1:9">
      <c r="A3726" s="27" t="str">
        <f t="shared" si="139"/>
        <v/>
      </c>
      <c r="G3726" s="36">
        <f t="shared" si="138"/>
        <v>0</v>
      </c>
      <c r="I3726" s="36" t="str">
        <f>IF(ISBLANK(C3726),"",VLOOKUP($C3726,Persediaan!$B$5:$Y$150,9,FALSE)*E3726)</f>
        <v/>
      </c>
    </row>
    <row r="3727" spans="1:9">
      <c r="A3727" s="27" t="str">
        <f t="shared" si="139"/>
        <v/>
      </c>
      <c r="G3727" s="36">
        <f t="shared" si="138"/>
        <v>0</v>
      </c>
      <c r="I3727" s="36" t="str">
        <f>IF(ISBLANK(C3727),"",VLOOKUP($C3727,Persediaan!$B$5:$Y$150,9,FALSE)*E3727)</f>
        <v/>
      </c>
    </row>
    <row r="3728" spans="1:9">
      <c r="A3728" s="27" t="str">
        <f t="shared" si="139"/>
        <v/>
      </c>
      <c r="G3728" s="36">
        <f t="shared" si="138"/>
        <v>0</v>
      </c>
      <c r="I3728" s="36" t="str">
        <f>IF(ISBLANK(C3728),"",VLOOKUP($C3728,Persediaan!$B$5:$Y$150,9,FALSE)*E3728)</f>
        <v/>
      </c>
    </row>
    <row r="3729" spans="1:9">
      <c r="A3729" s="27" t="str">
        <f t="shared" si="139"/>
        <v/>
      </c>
      <c r="G3729" s="36">
        <f t="shared" si="138"/>
        <v>0</v>
      </c>
      <c r="I3729" s="36" t="str">
        <f>IF(ISBLANK(C3729),"",VLOOKUP($C3729,Persediaan!$B$5:$Y$150,9,FALSE)*E3729)</f>
        <v/>
      </c>
    </row>
    <row r="3730" spans="1:9">
      <c r="A3730" s="27" t="str">
        <f t="shared" si="139"/>
        <v/>
      </c>
      <c r="G3730" s="36">
        <f t="shared" si="138"/>
        <v>0</v>
      </c>
      <c r="I3730" s="36" t="str">
        <f>IF(ISBLANK(C3730),"",VLOOKUP($C3730,Persediaan!$B$5:$Y$150,9,FALSE)*E3730)</f>
        <v/>
      </c>
    </row>
    <row r="3731" spans="1:9">
      <c r="A3731" s="27" t="str">
        <f t="shared" si="139"/>
        <v/>
      </c>
      <c r="G3731" s="36">
        <f t="shared" si="138"/>
        <v>0</v>
      </c>
      <c r="I3731" s="36" t="str">
        <f>IF(ISBLANK(C3731),"",VLOOKUP($C3731,Persediaan!$B$5:$Y$150,9,FALSE)*E3731)</f>
        <v/>
      </c>
    </row>
    <row r="3732" spans="1:9">
      <c r="A3732" s="27" t="str">
        <f t="shared" si="139"/>
        <v/>
      </c>
      <c r="G3732" s="36">
        <f t="shared" si="138"/>
        <v>0</v>
      </c>
      <c r="I3732" s="36" t="str">
        <f>IF(ISBLANK(C3732),"",VLOOKUP($C3732,Persediaan!$B$5:$Y$150,9,FALSE)*E3732)</f>
        <v/>
      </c>
    </row>
    <row r="3733" spans="1:9">
      <c r="A3733" s="27" t="str">
        <f t="shared" si="139"/>
        <v/>
      </c>
      <c r="G3733" s="36">
        <f t="shared" si="138"/>
        <v>0</v>
      </c>
      <c r="I3733" s="36" t="str">
        <f>IF(ISBLANK(C3733),"",VLOOKUP($C3733,Persediaan!$B$5:$Y$150,9,FALSE)*E3733)</f>
        <v/>
      </c>
    </row>
    <row r="3734" spans="1:9">
      <c r="A3734" s="27" t="str">
        <f t="shared" si="139"/>
        <v/>
      </c>
      <c r="G3734" s="36">
        <f t="shared" si="138"/>
        <v>0</v>
      </c>
      <c r="I3734" s="36" t="str">
        <f>IF(ISBLANK(C3734),"",VLOOKUP($C3734,Persediaan!$B$5:$Y$150,9,FALSE)*E3734)</f>
        <v/>
      </c>
    </row>
    <row r="3735" spans="1:9">
      <c r="A3735" s="27" t="str">
        <f t="shared" si="139"/>
        <v/>
      </c>
      <c r="G3735" s="36">
        <f t="shared" si="138"/>
        <v>0</v>
      </c>
      <c r="I3735" s="36" t="str">
        <f>IF(ISBLANK(C3735),"",VLOOKUP($C3735,Persediaan!$B$5:$Y$150,9,FALSE)*E3735)</f>
        <v/>
      </c>
    </row>
    <row r="3736" spans="1:9">
      <c r="A3736" s="27" t="str">
        <f t="shared" si="139"/>
        <v/>
      </c>
      <c r="G3736" s="36">
        <f t="shared" si="138"/>
        <v>0</v>
      </c>
      <c r="I3736" s="36" t="str">
        <f>IF(ISBLANK(C3736),"",VLOOKUP($C3736,Persediaan!$B$5:$Y$150,9,FALSE)*E3736)</f>
        <v/>
      </c>
    </row>
    <row r="3737" spans="1:9">
      <c r="A3737" s="27" t="str">
        <f t="shared" si="139"/>
        <v/>
      </c>
      <c r="G3737" s="36">
        <f t="shared" si="138"/>
        <v>0</v>
      </c>
      <c r="I3737" s="36" t="str">
        <f>IF(ISBLANK(C3737),"",VLOOKUP($C3737,Persediaan!$B$5:$Y$150,9,FALSE)*E3737)</f>
        <v/>
      </c>
    </row>
    <row r="3738" spans="1:9">
      <c r="A3738" s="27" t="str">
        <f t="shared" si="139"/>
        <v/>
      </c>
      <c r="G3738" s="36">
        <f t="shared" si="138"/>
        <v>0</v>
      </c>
      <c r="I3738" s="36" t="str">
        <f>IF(ISBLANK(C3738),"",VLOOKUP($C3738,Persediaan!$B$5:$Y$150,9,FALSE)*E3738)</f>
        <v/>
      </c>
    </row>
    <row r="3739" spans="1:9">
      <c r="A3739" s="27" t="str">
        <f t="shared" si="139"/>
        <v/>
      </c>
      <c r="G3739" s="36">
        <f t="shared" si="138"/>
        <v>0</v>
      </c>
      <c r="I3739" s="36" t="str">
        <f>IF(ISBLANK(C3739),"",VLOOKUP($C3739,Persediaan!$B$5:$Y$150,9,FALSE)*E3739)</f>
        <v/>
      </c>
    </row>
    <row r="3740" spans="1:9">
      <c r="A3740" s="27" t="str">
        <f t="shared" si="139"/>
        <v/>
      </c>
      <c r="G3740" s="36">
        <f t="shared" si="138"/>
        <v>0</v>
      </c>
      <c r="I3740" s="36" t="str">
        <f>IF(ISBLANK(C3740),"",VLOOKUP($C3740,Persediaan!$B$5:$Y$150,9,FALSE)*E3740)</f>
        <v/>
      </c>
    </row>
    <row r="3741" spans="1:9">
      <c r="A3741" s="27" t="str">
        <f t="shared" si="139"/>
        <v/>
      </c>
      <c r="G3741" s="36">
        <f t="shared" si="138"/>
        <v>0</v>
      </c>
      <c r="I3741" s="36" t="str">
        <f>IF(ISBLANK(C3741),"",VLOOKUP($C3741,Persediaan!$B$5:$Y$150,9,FALSE)*E3741)</f>
        <v/>
      </c>
    </row>
    <row r="3742" spans="1:9">
      <c r="A3742" s="27" t="str">
        <f t="shared" si="139"/>
        <v/>
      </c>
      <c r="G3742" s="36">
        <f t="shared" si="138"/>
        <v>0</v>
      </c>
      <c r="I3742" s="36" t="str">
        <f>IF(ISBLANK(C3742),"",VLOOKUP($C3742,Persediaan!$B$5:$Y$150,9,FALSE)*E3742)</f>
        <v/>
      </c>
    </row>
    <row r="3743" spans="1:9">
      <c r="A3743" s="27" t="str">
        <f t="shared" si="139"/>
        <v/>
      </c>
      <c r="G3743" s="36">
        <f t="shared" si="138"/>
        <v>0</v>
      </c>
      <c r="I3743" s="36" t="str">
        <f>IF(ISBLANK(C3743),"",VLOOKUP($C3743,Persediaan!$B$5:$Y$150,9,FALSE)*E3743)</f>
        <v/>
      </c>
    </row>
    <row r="3744" spans="1:9">
      <c r="A3744" s="27" t="str">
        <f t="shared" si="139"/>
        <v/>
      </c>
      <c r="G3744" s="36">
        <f t="shared" ref="G3744:G3807" si="140">E3744*F3744</f>
        <v>0</v>
      </c>
      <c r="I3744" s="36" t="str">
        <f>IF(ISBLANK(C3744),"",VLOOKUP($C3744,Persediaan!$B$5:$Y$150,9,FALSE)*E3744)</f>
        <v/>
      </c>
    </row>
    <row r="3745" spans="1:9">
      <c r="A3745" s="27" t="str">
        <f t="shared" si="139"/>
        <v/>
      </c>
      <c r="G3745" s="36">
        <f t="shared" si="140"/>
        <v>0</v>
      </c>
      <c r="I3745" s="36" t="str">
        <f>IF(ISBLANK(C3745),"",VLOOKUP($C3745,Persediaan!$B$5:$Y$150,9,FALSE)*E3745)</f>
        <v/>
      </c>
    </row>
    <row r="3746" spans="1:9">
      <c r="A3746" s="27" t="str">
        <f t="shared" si="139"/>
        <v/>
      </c>
      <c r="G3746" s="36">
        <f t="shared" si="140"/>
        <v>0</v>
      </c>
      <c r="I3746" s="36" t="str">
        <f>IF(ISBLANK(C3746),"",VLOOKUP($C3746,Persediaan!$B$5:$Y$150,9,FALSE)*E3746)</f>
        <v/>
      </c>
    </row>
    <row r="3747" spans="1:9">
      <c r="A3747" s="27" t="str">
        <f t="shared" si="139"/>
        <v/>
      </c>
      <c r="G3747" s="36">
        <f t="shared" si="140"/>
        <v>0</v>
      </c>
      <c r="I3747" s="36" t="str">
        <f>IF(ISBLANK(C3747),"",VLOOKUP($C3747,Persediaan!$B$5:$Y$150,9,FALSE)*E3747)</f>
        <v/>
      </c>
    </row>
    <row r="3748" spans="1:9">
      <c r="A3748" s="27" t="str">
        <f t="shared" si="139"/>
        <v/>
      </c>
      <c r="G3748" s="36">
        <f t="shared" si="140"/>
        <v>0</v>
      </c>
      <c r="I3748" s="36" t="str">
        <f>IF(ISBLANK(C3748),"",VLOOKUP($C3748,Persediaan!$B$5:$Y$150,9,FALSE)*E3748)</f>
        <v/>
      </c>
    </row>
    <row r="3749" spans="1:9">
      <c r="A3749" s="27" t="str">
        <f t="shared" si="139"/>
        <v/>
      </c>
      <c r="G3749" s="36">
        <f t="shared" si="140"/>
        <v>0</v>
      </c>
      <c r="I3749" s="36" t="str">
        <f>IF(ISBLANK(C3749),"",VLOOKUP($C3749,Persediaan!$B$5:$Y$150,9,FALSE)*E3749)</f>
        <v/>
      </c>
    </row>
    <row r="3750" spans="1:9">
      <c r="A3750" s="27" t="str">
        <f t="shared" si="139"/>
        <v/>
      </c>
      <c r="G3750" s="36">
        <f t="shared" si="140"/>
        <v>0</v>
      </c>
      <c r="I3750" s="36" t="str">
        <f>IF(ISBLANK(C3750),"",VLOOKUP($C3750,Persediaan!$B$5:$Y$150,9,FALSE)*E3750)</f>
        <v/>
      </c>
    </row>
    <row r="3751" spans="1:9">
      <c r="A3751" s="27" t="str">
        <f t="shared" si="139"/>
        <v/>
      </c>
      <c r="G3751" s="36">
        <f t="shared" si="140"/>
        <v>0</v>
      </c>
      <c r="I3751" s="36" t="str">
        <f>IF(ISBLANK(C3751),"",VLOOKUP($C3751,Persediaan!$B$5:$Y$150,9,FALSE)*E3751)</f>
        <v/>
      </c>
    </row>
    <row r="3752" spans="1:9">
      <c r="A3752" s="27" t="str">
        <f t="shared" si="139"/>
        <v/>
      </c>
      <c r="G3752" s="36">
        <f t="shared" si="140"/>
        <v>0</v>
      </c>
      <c r="I3752" s="36" t="str">
        <f>IF(ISBLANK(C3752),"",VLOOKUP($C3752,Persediaan!$B$5:$Y$150,9,FALSE)*E3752)</f>
        <v/>
      </c>
    </row>
    <row r="3753" spans="1:9">
      <c r="A3753" s="27" t="str">
        <f t="shared" si="139"/>
        <v/>
      </c>
      <c r="G3753" s="36">
        <f t="shared" si="140"/>
        <v>0</v>
      </c>
      <c r="I3753" s="36" t="str">
        <f>IF(ISBLANK(C3753),"",VLOOKUP($C3753,Persediaan!$B$5:$Y$150,9,FALSE)*E3753)</f>
        <v/>
      </c>
    </row>
    <row r="3754" spans="1:9">
      <c r="A3754" s="27" t="str">
        <f t="shared" si="139"/>
        <v/>
      </c>
      <c r="G3754" s="36">
        <f t="shared" si="140"/>
        <v>0</v>
      </c>
      <c r="I3754" s="36" t="str">
        <f>IF(ISBLANK(C3754),"",VLOOKUP($C3754,Persediaan!$B$5:$Y$150,9,FALSE)*E3754)</f>
        <v/>
      </c>
    </row>
    <row r="3755" spans="1:9">
      <c r="A3755" s="27" t="str">
        <f t="shared" si="139"/>
        <v/>
      </c>
      <c r="G3755" s="36">
        <f t="shared" si="140"/>
        <v>0</v>
      </c>
      <c r="I3755" s="36" t="str">
        <f>IF(ISBLANK(C3755),"",VLOOKUP($C3755,Persediaan!$B$5:$Y$150,9,FALSE)*E3755)</f>
        <v/>
      </c>
    </row>
    <row r="3756" spans="1:9">
      <c r="A3756" s="27" t="str">
        <f t="shared" si="139"/>
        <v/>
      </c>
      <c r="G3756" s="36">
        <f t="shared" si="140"/>
        <v>0</v>
      </c>
      <c r="I3756" s="36" t="str">
        <f>IF(ISBLANK(C3756),"",VLOOKUP($C3756,Persediaan!$B$5:$Y$150,9,FALSE)*E3756)</f>
        <v/>
      </c>
    </row>
    <row r="3757" spans="1:9">
      <c r="A3757" s="27" t="str">
        <f t="shared" si="139"/>
        <v/>
      </c>
      <c r="G3757" s="36">
        <f t="shared" si="140"/>
        <v>0</v>
      </c>
      <c r="I3757" s="36" t="str">
        <f>IF(ISBLANK(C3757),"",VLOOKUP($C3757,Persediaan!$B$5:$Y$150,9,FALSE)*E3757)</f>
        <v/>
      </c>
    </row>
    <row r="3758" spans="1:9">
      <c r="A3758" s="27" t="str">
        <f t="shared" si="139"/>
        <v/>
      </c>
      <c r="G3758" s="36">
        <f t="shared" si="140"/>
        <v>0</v>
      </c>
      <c r="I3758" s="36" t="str">
        <f>IF(ISBLANK(C3758),"",VLOOKUP($C3758,Persediaan!$B$5:$Y$150,9,FALSE)*E3758)</f>
        <v/>
      </c>
    </row>
    <row r="3759" spans="1:9">
      <c r="A3759" s="27" t="str">
        <f t="shared" si="139"/>
        <v/>
      </c>
      <c r="G3759" s="36">
        <f t="shared" si="140"/>
        <v>0</v>
      </c>
      <c r="I3759" s="36" t="str">
        <f>IF(ISBLANK(C3759),"",VLOOKUP($C3759,Persediaan!$B$5:$Y$150,9,FALSE)*E3759)</f>
        <v/>
      </c>
    </row>
    <row r="3760" spans="1:9">
      <c r="A3760" s="27" t="str">
        <f t="shared" si="139"/>
        <v/>
      </c>
      <c r="G3760" s="36">
        <f t="shared" si="140"/>
        <v>0</v>
      </c>
      <c r="I3760" s="36" t="str">
        <f>IF(ISBLANK(C3760),"",VLOOKUP($C3760,Persediaan!$B$5:$Y$150,9,FALSE)*E3760)</f>
        <v/>
      </c>
    </row>
    <row r="3761" spans="1:9">
      <c r="A3761" s="27" t="str">
        <f t="shared" si="139"/>
        <v/>
      </c>
      <c r="G3761" s="36">
        <f t="shared" si="140"/>
        <v>0</v>
      </c>
      <c r="I3761" s="36" t="str">
        <f>IF(ISBLANK(C3761),"",VLOOKUP($C3761,Persediaan!$B$5:$Y$150,9,FALSE)*E3761)</f>
        <v/>
      </c>
    </row>
    <row r="3762" spans="1:9">
      <c r="A3762" s="27" t="str">
        <f t="shared" si="139"/>
        <v/>
      </c>
      <c r="G3762" s="36">
        <f t="shared" si="140"/>
        <v>0</v>
      </c>
      <c r="I3762" s="36" t="str">
        <f>IF(ISBLANK(C3762),"",VLOOKUP($C3762,Persediaan!$B$5:$Y$150,9,FALSE)*E3762)</f>
        <v/>
      </c>
    </row>
    <row r="3763" spans="1:9">
      <c r="A3763" s="27" t="str">
        <f t="shared" si="139"/>
        <v/>
      </c>
      <c r="G3763" s="36">
        <f t="shared" si="140"/>
        <v>0</v>
      </c>
      <c r="I3763" s="36" t="str">
        <f>IF(ISBLANK(C3763),"",VLOOKUP($C3763,Persediaan!$B$5:$Y$150,9,FALSE)*E3763)</f>
        <v/>
      </c>
    </row>
    <row r="3764" spans="1:9">
      <c r="A3764" s="27" t="str">
        <f t="shared" si="139"/>
        <v/>
      </c>
      <c r="G3764" s="36">
        <f t="shared" si="140"/>
        <v>0</v>
      </c>
      <c r="I3764" s="36" t="str">
        <f>IF(ISBLANK(C3764),"",VLOOKUP($C3764,Persediaan!$B$5:$Y$150,9,FALSE)*E3764)</f>
        <v/>
      </c>
    </row>
    <row r="3765" spans="1:9">
      <c r="A3765" s="27" t="str">
        <f t="shared" si="139"/>
        <v/>
      </c>
      <c r="G3765" s="36">
        <f t="shared" si="140"/>
        <v>0</v>
      </c>
      <c r="I3765" s="36" t="str">
        <f>IF(ISBLANK(C3765),"",VLOOKUP($C3765,Persediaan!$B$5:$Y$150,9,FALSE)*E3765)</f>
        <v/>
      </c>
    </row>
    <row r="3766" spans="1:9">
      <c r="A3766" s="27" t="str">
        <f t="shared" si="139"/>
        <v/>
      </c>
      <c r="G3766" s="36">
        <f t="shared" si="140"/>
        <v>0</v>
      </c>
      <c r="I3766" s="36" t="str">
        <f>IF(ISBLANK(C3766),"",VLOOKUP($C3766,Persediaan!$B$5:$Y$150,9,FALSE)*E3766)</f>
        <v/>
      </c>
    </row>
    <row r="3767" spans="1:9">
      <c r="A3767" s="27" t="str">
        <f t="shared" si="139"/>
        <v/>
      </c>
      <c r="G3767" s="36">
        <f t="shared" si="140"/>
        <v>0</v>
      </c>
      <c r="I3767" s="36" t="str">
        <f>IF(ISBLANK(C3767),"",VLOOKUP($C3767,Persediaan!$B$5:$Y$150,9,FALSE)*E3767)</f>
        <v/>
      </c>
    </row>
    <row r="3768" spans="1:9">
      <c r="A3768" s="27" t="str">
        <f t="shared" si="139"/>
        <v/>
      </c>
      <c r="G3768" s="36">
        <f t="shared" si="140"/>
        <v>0</v>
      </c>
      <c r="I3768" s="36" t="str">
        <f>IF(ISBLANK(C3768),"",VLOOKUP($C3768,Persediaan!$B$5:$Y$150,9,FALSE)*E3768)</f>
        <v/>
      </c>
    </row>
    <row r="3769" spans="1:9">
      <c r="A3769" s="27" t="str">
        <f t="shared" si="139"/>
        <v/>
      </c>
      <c r="G3769" s="36">
        <f t="shared" si="140"/>
        <v>0</v>
      </c>
      <c r="I3769" s="36" t="str">
        <f>IF(ISBLANK(C3769),"",VLOOKUP($C3769,Persediaan!$B$5:$Y$150,9,FALSE)*E3769)</f>
        <v/>
      </c>
    </row>
    <row r="3770" spans="1:9">
      <c r="A3770" s="27" t="str">
        <f t="shared" si="139"/>
        <v/>
      </c>
      <c r="G3770" s="36">
        <f t="shared" si="140"/>
        <v>0</v>
      </c>
      <c r="I3770" s="36" t="str">
        <f>IF(ISBLANK(C3770),"",VLOOKUP($C3770,Persediaan!$B$5:$Y$150,9,FALSE)*E3770)</f>
        <v/>
      </c>
    </row>
    <row r="3771" spans="1:9">
      <c r="A3771" s="27" t="str">
        <f t="shared" si="139"/>
        <v/>
      </c>
      <c r="G3771" s="36">
        <f t="shared" si="140"/>
        <v>0</v>
      </c>
      <c r="I3771" s="36" t="str">
        <f>IF(ISBLANK(C3771),"",VLOOKUP($C3771,Persediaan!$B$5:$Y$150,9,FALSE)*E3771)</f>
        <v/>
      </c>
    </row>
    <row r="3772" spans="1:9">
      <c r="A3772" s="27" t="str">
        <f t="shared" si="139"/>
        <v/>
      </c>
      <c r="G3772" s="36">
        <f t="shared" si="140"/>
        <v>0</v>
      </c>
      <c r="I3772" s="36" t="str">
        <f>IF(ISBLANK(C3772),"",VLOOKUP($C3772,Persediaan!$B$5:$Y$150,9,FALSE)*E3772)</f>
        <v/>
      </c>
    </row>
    <row r="3773" spans="1:9">
      <c r="A3773" s="27" t="str">
        <f t="shared" si="139"/>
        <v/>
      </c>
      <c r="G3773" s="36">
        <f t="shared" si="140"/>
        <v>0</v>
      </c>
      <c r="I3773" s="36" t="str">
        <f>IF(ISBLANK(C3773),"",VLOOKUP($C3773,Persediaan!$B$5:$Y$150,9,FALSE)*E3773)</f>
        <v/>
      </c>
    </row>
    <row r="3774" spans="1:9">
      <c r="A3774" s="27" t="str">
        <f t="shared" si="139"/>
        <v/>
      </c>
      <c r="G3774" s="36">
        <f t="shared" si="140"/>
        <v>0</v>
      </c>
      <c r="I3774" s="36" t="str">
        <f>IF(ISBLANK(C3774),"",VLOOKUP($C3774,Persediaan!$B$5:$Y$150,9,FALSE)*E3774)</f>
        <v/>
      </c>
    </row>
    <row r="3775" spans="1:9">
      <c r="A3775" s="27" t="str">
        <f t="shared" si="139"/>
        <v/>
      </c>
      <c r="G3775" s="36">
        <f t="shared" si="140"/>
        <v>0</v>
      </c>
      <c r="I3775" s="36" t="str">
        <f>IF(ISBLANK(C3775),"",VLOOKUP($C3775,Persediaan!$B$5:$Y$150,9,FALSE)*E3775)</f>
        <v/>
      </c>
    </row>
    <row r="3776" spans="1:9">
      <c r="A3776" s="27" t="str">
        <f t="shared" si="139"/>
        <v/>
      </c>
      <c r="G3776" s="36">
        <f t="shared" si="140"/>
        <v>0</v>
      </c>
      <c r="I3776" s="36" t="str">
        <f>IF(ISBLANK(C3776),"",VLOOKUP($C3776,Persediaan!$B$5:$Y$150,9,FALSE)*E3776)</f>
        <v/>
      </c>
    </row>
    <row r="3777" spans="1:9">
      <c r="A3777" s="27" t="str">
        <f t="shared" si="139"/>
        <v/>
      </c>
      <c r="G3777" s="36">
        <f t="shared" si="140"/>
        <v>0</v>
      </c>
      <c r="I3777" s="36" t="str">
        <f>IF(ISBLANK(C3777),"",VLOOKUP($C3777,Persediaan!$B$5:$Y$150,9,FALSE)*E3777)</f>
        <v/>
      </c>
    </row>
    <row r="3778" spans="1:9">
      <c r="A3778" s="27" t="str">
        <f t="shared" si="139"/>
        <v/>
      </c>
      <c r="G3778" s="36">
        <f t="shared" si="140"/>
        <v>0</v>
      </c>
      <c r="I3778" s="36" t="str">
        <f>IF(ISBLANK(C3778),"",VLOOKUP($C3778,Persediaan!$B$5:$Y$150,9,FALSE)*E3778)</f>
        <v/>
      </c>
    </row>
    <row r="3779" spans="1:9">
      <c r="A3779" s="27" t="str">
        <f t="shared" si="139"/>
        <v/>
      </c>
      <c r="G3779" s="36">
        <f t="shared" si="140"/>
        <v>0</v>
      </c>
      <c r="I3779" s="36" t="str">
        <f>IF(ISBLANK(C3779),"",VLOOKUP($C3779,Persediaan!$B$5:$Y$150,9,FALSE)*E3779)</f>
        <v/>
      </c>
    </row>
    <row r="3780" spans="1:9">
      <c r="A3780" s="27" t="str">
        <f t="shared" si="139"/>
        <v/>
      </c>
      <c r="G3780" s="36">
        <f t="shared" si="140"/>
        <v>0</v>
      </c>
      <c r="I3780" s="36" t="str">
        <f>IF(ISBLANK(C3780),"",VLOOKUP($C3780,Persediaan!$B$5:$Y$150,9,FALSE)*E3780)</f>
        <v/>
      </c>
    </row>
    <row r="3781" spans="1:9">
      <c r="A3781" s="27" t="str">
        <f t="shared" si="139"/>
        <v/>
      </c>
      <c r="G3781" s="36">
        <f t="shared" si="140"/>
        <v>0</v>
      </c>
      <c r="I3781" s="36" t="str">
        <f>IF(ISBLANK(C3781),"",VLOOKUP($C3781,Persediaan!$B$5:$Y$150,9,FALSE)*E3781)</f>
        <v/>
      </c>
    </row>
    <row r="3782" spans="1:9">
      <c r="A3782" s="27" t="str">
        <f t="shared" ref="A3782:A3845" si="141">IF(ISBLANK(B3782),"",A3781+1)</f>
        <v/>
      </c>
      <c r="G3782" s="36">
        <f t="shared" si="140"/>
        <v>0</v>
      </c>
      <c r="I3782" s="36" t="str">
        <f>IF(ISBLANK(C3782),"",VLOOKUP($C3782,Persediaan!$B$5:$Y$150,9,FALSE)*E3782)</f>
        <v/>
      </c>
    </row>
    <row r="3783" spans="1:9">
      <c r="A3783" s="27" t="str">
        <f t="shared" si="141"/>
        <v/>
      </c>
      <c r="G3783" s="36">
        <f t="shared" si="140"/>
        <v>0</v>
      </c>
      <c r="I3783" s="36" t="str">
        <f>IF(ISBLANK(C3783),"",VLOOKUP($C3783,Persediaan!$B$5:$Y$150,9,FALSE)*E3783)</f>
        <v/>
      </c>
    </row>
    <row r="3784" spans="1:9">
      <c r="A3784" s="27" t="str">
        <f t="shared" si="141"/>
        <v/>
      </c>
      <c r="G3784" s="36">
        <f t="shared" si="140"/>
        <v>0</v>
      </c>
      <c r="I3784" s="36" t="str">
        <f>IF(ISBLANK(C3784),"",VLOOKUP($C3784,Persediaan!$B$5:$Y$150,9,FALSE)*E3784)</f>
        <v/>
      </c>
    </row>
    <row r="3785" spans="1:9">
      <c r="A3785" s="27" t="str">
        <f t="shared" si="141"/>
        <v/>
      </c>
      <c r="G3785" s="36">
        <f t="shared" si="140"/>
        <v>0</v>
      </c>
      <c r="I3785" s="36" t="str">
        <f>IF(ISBLANK(C3785),"",VLOOKUP($C3785,Persediaan!$B$5:$Y$150,9,FALSE)*E3785)</f>
        <v/>
      </c>
    </row>
    <row r="3786" spans="1:9">
      <c r="A3786" s="27" t="str">
        <f t="shared" si="141"/>
        <v/>
      </c>
      <c r="G3786" s="36">
        <f t="shared" si="140"/>
        <v>0</v>
      </c>
      <c r="I3786" s="36" t="str">
        <f>IF(ISBLANK(C3786),"",VLOOKUP($C3786,Persediaan!$B$5:$Y$150,9,FALSE)*E3786)</f>
        <v/>
      </c>
    </row>
    <row r="3787" spans="1:9">
      <c r="A3787" s="27" t="str">
        <f t="shared" si="141"/>
        <v/>
      </c>
      <c r="G3787" s="36">
        <f t="shared" si="140"/>
        <v>0</v>
      </c>
      <c r="I3787" s="36" t="str">
        <f>IF(ISBLANK(C3787),"",VLOOKUP($C3787,Persediaan!$B$5:$Y$150,9,FALSE)*E3787)</f>
        <v/>
      </c>
    </row>
    <row r="3788" spans="1:9">
      <c r="A3788" s="27" t="str">
        <f t="shared" si="141"/>
        <v/>
      </c>
      <c r="G3788" s="36">
        <f t="shared" si="140"/>
        <v>0</v>
      </c>
      <c r="I3788" s="36" t="str">
        <f>IF(ISBLANK(C3788),"",VLOOKUP($C3788,Persediaan!$B$5:$Y$150,9,FALSE)*E3788)</f>
        <v/>
      </c>
    </row>
    <row r="3789" spans="1:9">
      <c r="A3789" s="27" t="str">
        <f t="shared" si="141"/>
        <v/>
      </c>
      <c r="G3789" s="36">
        <f t="shared" si="140"/>
        <v>0</v>
      </c>
      <c r="I3789" s="36" t="str">
        <f>IF(ISBLANK(C3789),"",VLOOKUP($C3789,Persediaan!$B$5:$Y$150,9,FALSE)*E3789)</f>
        <v/>
      </c>
    </row>
    <row r="3790" spans="1:9">
      <c r="A3790" s="27" t="str">
        <f t="shared" si="141"/>
        <v/>
      </c>
      <c r="G3790" s="36">
        <f t="shared" si="140"/>
        <v>0</v>
      </c>
      <c r="I3790" s="36" t="str">
        <f>IF(ISBLANK(C3790),"",VLOOKUP($C3790,Persediaan!$B$5:$Y$150,9,FALSE)*E3790)</f>
        <v/>
      </c>
    </row>
    <row r="3791" spans="1:9">
      <c r="A3791" s="27" t="str">
        <f t="shared" si="141"/>
        <v/>
      </c>
      <c r="G3791" s="36">
        <f t="shared" si="140"/>
        <v>0</v>
      </c>
      <c r="I3791" s="36" t="str">
        <f>IF(ISBLANK(C3791),"",VLOOKUP($C3791,Persediaan!$B$5:$Y$150,9,FALSE)*E3791)</f>
        <v/>
      </c>
    </row>
    <row r="3792" spans="1:9">
      <c r="A3792" s="27" t="str">
        <f t="shared" si="141"/>
        <v/>
      </c>
      <c r="G3792" s="36">
        <f t="shared" si="140"/>
        <v>0</v>
      </c>
      <c r="I3792" s="36" t="str">
        <f>IF(ISBLANK(C3792),"",VLOOKUP($C3792,Persediaan!$B$5:$Y$150,9,FALSE)*E3792)</f>
        <v/>
      </c>
    </row>
    <row r="3793" spans="1:9">
      <c r="A3793" s="27" t="str">
        <f t="shared" si="141"/>
        <v/>
      </c>
      <c r="G3793" s="36">
        <f t="shared" si="140"/>
        <v>0</v>
      </c>
      <c r="I3793" s="36" t="str">
        <f>IF(ISBLANK(C3793),"",VLOOKUP($C3793,Persediaan!$B$5:$Y$150,9,FALSE)*E3793)</f>
        <v/>
      </c>
    </row>
    <row r="3794" spans="1:9">
      <c r="A3794" s="27" t="str">
        <f t="shared" si="141"/>
        <v/>
      </c>
      <c r="G3794" s="36">
        <f t="shared" si="140"/>
        <v>0</v>
      </c>
      <c r="I3794" s="36" t="str">
        <f>IF(ISBLANK(C3794),"",VLOOKUP($C3794,Persediaan!$B$5:$Y$150,9,FALSE)*E3794)</f>
        <v/>
      </c>
    </row>
    <row r="3795" spans="1:9">
      <c r="A3795" s="27" t="str">
        <f t="shared" si="141"/>
        <v/>
      </c>
      <c r="G3795" s="36">
        <f t="shared" si="140"/>
        <v>0</v>
      </c>
      <c r="I3795" s="36" t="str">
        <f>IF(ISBLANK(C3795),"",VLOOKUP($C3795,Persediaan!$B$5:$Y$150,9,FALSE)*E3795)</f>
        <v/>
      </c>
    </row>
    <row r="3796" spans="1:9">
      <c r="A3796" s="27" t="str">
        <f t="shared" si="141"/>
        <v/>
      </c>
      <c r="G3796" s="36">
        <f t="shared" si="140"/>
        <v>0</v>
      </c>
      <c r="I3796" s="36" t="str">
        <f>IF(ISBLANK(C3796),"",VLOOKUP($C3796,Persediaan!$B$5:$Y$150,9,FALSE)*E3796)</f>
        <v/>
      </c>
    </row>
    <row r="3797" spans="1:9">
      <c r="A3797" s="27" t="str">
        <f t="shared" si="141"/>
        <v/>
      </c>
      <c r="G3797" s="36">
        <f t="shared" si="140"/>
        <v>0</v>
      </c>
      <c r="I3797" s="36" t="str">
        <f>IF(ISBLANK(C3797),"",VLOOKUP($C3797,Persediaan!$B$5:$Y$150,9,FALSE)*E3797)</f>
        <v/>
      </c>
    </row>
    <row r="3798" spans="1:9">
      <c r="A3798" s="27" t="str">
        <f t="shared" si="141"/>
        <v/>
      </c>
      <c r="G3798" s="36">
        <f t="shared" si="140"/>
        <v>0</v>
      </c>
      <c r="I3798" s="36" t="str">
        <f>IF(ISBLANK(C3798),"",VLOOKUP($C3798,Persediaan!$B$5:$Y$150,9,FALSE)*E3798)</f>
        <v/>
      </c>
    </row>
    <row r="3799" spans="1:9">
      <c r="A3799" s="27" t="str">
        <f t="shared" si="141"/>
        <v/>
      </c>
      <c r="G3799" s="36">
        <f t="shared" si="140"/>
        <v>0</v>
      </c>
      <c r="I3799" s="36" t="str">
        <f>IF(ISBLANK(C3799),"",VLOOKUP($C3799,Persediaan!$B$5:$Y$150,9,FALSE)*E3799)</f>
        <v/>
      </c>
    </row>
    <row r="3800" spans="1:9">
      <c r="A3800" s="27" t="str">
        <f t="shared" si="141"/>
        <v/>
      </c>
      <c r="G3800" s="36">
        <f t="shared" si="140"/>
        <v>0</v>
      </c>
      <c r="I3800" s="36" t="str">
        <f>IF(ISBLANK(C3800),"",VLOOKUP($C3800,Persediaan!$B$5:$Y$150,9,FALSE)*E3800)</f>
        <v/>
      </c>
    </row>
    <row r="3801" spans="1:9">
      <c r="A3801" s="27" t="str">
        <f t="shared" si="141"/>
        <v/>
      </c>
      <c r="G3801" s="36">
        <f t="shared" si="140"/>
        <v>0</v>
      </c>
      <c r="I3801" s="36" t="str">
        <f>IF(ISBLANK(C3801),"",VLOOKUP($C3801,Persediaan!$B$5:$Y$150,9,FALSE)*E3801)</f>
        <v/>
      </c>
    </row>
    <row r="3802" spans="1:9">
      <c r="A3802" s="27" t="str">
        <f t="shared" si="141"/>
        <v/>
      </c>
      <c r="G3802" s="36">
        <f t="shared" si="140"/>
        <v>0</v>
      </c>
      <c r="I3802" s="36" t="str">
        <f>IF(ISBLANK(C3802),"",VLOOKUP($C3802,Persediaan!$B$5:$Y$150,9,FALSE)*E3802)</f>
        <v/>
      </c>
    </row>
    <row r="3803" spans="1:9">
      <c r="A3803" s="27" t="str">
        <f t="shared" si="141"/>
        <v/>
      </c>
      <c r="G3803" s="36">
        <f t="shared" si="140"/>
        <v>0</v>
      </c>
      <c r="I3803" s="36" t="str">
        <f>IF(ISBLANK(C3803),"",VLOOKUP($C3803,Persediaan!$B$5:$Y$150,9,FALSE)*E3803)</f>
        <v/>
      </c>
    </row>
    <row r="3804" spans="1:9">
      <c r="A3804" s="27" t="str">
        <f t="shared" si="141"/>
        <v/>
      </c>
      <c r="G3804" s="36">
        <f t="shared" si="140"/>
        <v>0</v>
      </c>
      <c r="I3804" s="36" t="str">
        <f>IF(ISBLANK(C3804),"",VLOOKUP($C3804,Persediaan!$B$5:$Y$150,9,FALSE)*E3804)</f>
        <v/>
      </c>
    </row>
    <row r="3805" spans="1:9">
      <c r="A3805" s="27" t="str">
        <f t="shared" si="141"/>
        <v/>
      </c>
      <c r="G3805" s="36">
        <f t="shared" si="140"/>
        <v>0</v>
      </c>
      <c r="I3805" s="36" t="str">
        <f>IF(ISBLANK(C3805),"",VLOOKUP($C3805,Persediaan!$B$5:$Y$150,9,FALSE)*E3805)</f>
        <v/>
      </c>
    </row>
    <row r="3806" spans="1:9">
      <c r="A3806" s="27" t="str">
        <f t="shared" si="141"/>
        <v/>
      </c>
      <c r="G3806" s="36">
        <f t="shared" si="140"/>
        <v>0</v>
      </c>
      <c r="I3806" s="36" t="str">
        <f>IF(ISBLANK(C3806),"",VLOOKUP($C3806,Persediaan!$B$5:$Y$150,9,FALSE)*E3806)</f>
        <v/>
      </c>
    </row>
    <row r="3807" spans="1:9">
      <c r="A3807" s="27" t="str">
        <f t="shared" si="141"/>
        <v/>
      </c>
      <c r="G3807" s="36">
        <f t="shared" si="140"/>
        <v>0</v>
      </c>
      <c r="I3807" s="36" t="str">
        <f>IF(ISBLANK(C3807),"",VLOOKUP($C3807,Persediaan!$B$5:$Y$150,9,FALSE)*E3807)</f>
        <v/>
      </c>
    </row>
    <row r="3808" spans="1:9">
      <c r="A3808" s="27" t="str">
        <f t="shared" si="141"/>
        <v/>
      </c>
      <c r="G3808" s="36">
        <f t="shared" ref="G3808:G3871" si="142">E3808*F3808</f>
        <v>0</v>
      </c>
      <c r="I3808" s="36" t="str">
        <f>IF(ISBLANK(C3808),"",VLOOKUP($C3808,Persediaan!$B$5:$Y$150,9,FALSE)*E3808)</f>
        <v/>
      </c>
    </row>
    <row r="3809" spans="1:9">
      <c r="A3809" s="27" t="str">
        <f t="shared" si="141"/>
        <v/>
      </c>
      <c r="G3809" s="36">
        <f t="shared" si="142"/>
        <v>0</v>
      </c>
      <c r="I3809" s="36" t="str">
        <f>IF(ISBLANK(C3809),"",VLOOKUP($C3809,Persediaan!$B$5:$Y$150,9,FALSE)*E3809)</f>
        <v/>
      </c>
    </row>
    <row r="3810" spans="1:9">
      <c r="A3810" s="27" t="str">
        <f t="shared" si="141"/>
        <v/>
      </c>
      <c r="G3810" s="36">
        <f t="shared" si="142"/>
        <v>0</v>
      </c>
      <c r="I3810" s="36" t="str">
        <f>IF(ISBLANK(C3810),"",VLOOKUP($C3810,Persediaan!$B$5:$Y$150,9,FALSE)*E3810)</f>
        <v/>
      </c>
    </row>
    <row r="3811" spans="1:9">
      <c r="A3811" s="27" t="str">
        <f t="shared" si="141"/>
        <v/>
      </c>
      <c r="G3811" s="36">
        <f t="shared" si="142"/>
        <v>0</v>
      </c>
      <c r="I3811" s="36" t="str">
        <f>IF(ISBLANK(C3811),"",VLOOKUP($C3811,Persediaan!$B$5:$Y$150,9,FALSE)*E3811)</f>
        <v/>
      </c>
    </row>
    <row r="3812" spans="1:9">
      <c r="A3812" s="27" t="str">
        <f t="shared" si="141"/>
        <v/>
      </c>
      <c r="G3812" s="36">
        <f t="shared" si="142"/>
        <v>0</v>
      </c>
      <c r="I3812" s="36" t="str">
        <f>IF(ISBLANK(C3812),"",VLOOKUP($C3812,Persediaan!$B$5:$Y$150,9,FALSE)*E3812)</f>
        <v/>
      </c>
    </row>
    <row r="3813" spans="1:9">
      <c r="A3813" s="27" t="str">
        <f t="shared" si="141"/>
        <v/>
      </c>
      <c r="G3813" s="36">
        <f t="shared" si="142"/>
        <v>0</v>
      </c>
      <c r="I3813" s="36" t="str">
        <f>IF(ISBLANK(C3813),"",VLOOKUP($C3813,Persediaan!$B$5:$Y$150,9,FALSE)*E3813)</f>
        <v/>
      </c>
    </row>
    <row r="3814" spans="1:9">
      <c r="A3814" s="27" t="str">
        <f t="shared" si="141"/>
        <v/>
      </c>
      <c r="G3814" s="36">
        <f t="shared" si="142"/>
        <v>0</v>
      </c>
      <c r="I3814" s="36" t="str">
        <f>IF(ISBLANK(C3814),"",VLOOKUP($C3814,Persediaan!$B$5:$Y$150,9,FALSE)*E3814)</f>
        <v/>
      </c>
    </row>
    <row r="3815" spans="1:9">
      <c r="A3815" s="27" t="str">
        <f t="shared" si="141"/>
        <v/>
      </c>
      <c r="G3815" s="36">
        <f t="shared" si="142"/>
        <v>0</v>
      </c>
      <c r="I3815" s="36" t="str">
        <f>IF(ISBLANK(C3815),"",VLOOKUP($C3815,Persediaan!$B$5:$Y$150,9,FALSE)*E3815)</f>
        <v/>
      </c>
    </row>
    <row r="3816" spans="1:9">
      <c r="A3816" s="27" t="str">
        <f t="shared" si="141"/>
        <v/>
      </c>
      <c r="G3816" s="36">
        <f t="shared" si="142"/>
        <v>0</v>
      </c>
      <c r="I3816" s="36" t="str">
        <f>IF(ISBLANK(C3816),"",VLOOKUP($C3816,Persediaan!$B$5:$Y$150,9,FALSE)*E3816)</f>
        <v/>
      </c>
    </row>
    <row r="3817" spans="1:9">
      <c r="A3817" s="27" t="str">
        <f t="shared" si="141"/>
        <v/>
      </c>
      <c r="G3817" s="36">
        <f t="shared" si="142"/>
        <v>0</v>
      </c>
      <c r="I3817" s="36" t="str">
        <f>IF(ISBLANK(C3817),"",VLOOKUP($C3817,Persediaan!$B$5:$Y$150,9,FALSE)*E3817)</f>
        <v/>
      </c>
    </row>
    <row r="3818" spans="1:9">
      <c r="A3818" s="27" t="str">
        <f t="shared" si="141"/>
        <v/>
      </c>
      <c r="G3818" s="36">
        <f t="shared" si="142"/>
        <v>0</v>
      </c>
      <c r="I3818" s="36" t="str">
        <f>IF(ISBLANK(C3818),"",VLOOKUP($C3818,Persediaan!$B$5:$Y$150,9,FALSE)*E3818)</f>
        <v/>
      </c>
    </row>
    <row r="3819" spans="1:9">
      <c r="A3819" s="27" t="str">
        <f t="shared" si="141"/>
        <v/>
      </c>
      <c r="G3819" s="36">
        <f t="shared" si="142"/>
        <v>0</v>
      </c>
      <c r="I3819" s="36" t="str">
        <f>IF(ISBLANK(C3819),"",VLOOKUP($C3819,Persediaan!$B$5:$Y$150,9,FALSE)*E3819)</f>
        <v/>
      </c>
    </row>
    <row r="3820" spans="1:9">
      <c r="A3820" s="27" t="str">
        <f t="shared" si="141"/>
        <v/>
      </c>
      <c r="G3820" s="36">
        <f t="shared" si="142"/>
        <v>0</v>
      </c>
      <c r="I3820" s="36" t="str">
        <f>IF(ISBLANK(C3820),"",VLOOKUP($C3820,Persediaan!$B$5:$Y$150,9,FALSE)*E3820)</f>
        <v/>
      </c>
    </row>
    <row r="3821" spans="1:9">
      <c r="A3821" s="27" t="str">
        <f t="shared" si="141"/>
        <v/>
      </c>
      <c r="G3821" s="36">
        <f t="shared" si="142"/>
        <v>0</v>
      </c>
      <c r="I3821" s="36" t="str">
        <f>IF(ISBLANK(C3821),"",VLOOKUP($C3821,Persediaan!$B$5:$Y$150,9,FALSE)*E3821)</f>
        <v/>
      </c>
    </row>
    <row r="3822" spans="1:9">
      <c r="A3822" s="27" t="str">
        <f t="shared" si="141"/>
        <v/>
      </c>
      <c r="G3822" s="36">
        <f t="shared" si="142"/>
        <v>0</v>
      </c>
      <c r="I3822" s="36" t="str">
        <f>IF(ISBLANK(C3822),"",VLOOKUP($C3822,Persediaan!$B$5:$Y$150,9,FALSE)*E3822)</f>
        <v/>
      </c>
    </row>
    <row r="3823" spans="1:9">
      <c r="A3823" s="27" t="str">
        <f t="shared" si="141"/>
        <v/>
      </c>
      <c r="G3823" s="36">
        <f t="shared" si="142"/>
        <v>0</v>
      </c>
      <c r="I3823" s="36" t="str">
        <f>IF(ISBLANK(C3823),"",VLOOKUP($C3823,Persediaan!$B$5:$Y$150,9,FALSE)*E3823)</f>
        <v/>
      </c>
    </row>
    <row r="3824" spans="1:9">
      <c r="A3824" s="27" t="str">
        <f t="shared" si="141"/>
        <v/>
      </c>
      <c r="G3824" s="36">
        <f t="shared" si="142"/>
        <v>0</v>
      </c>
      <c r="I3824" s="36" t="str">
        <f>IF(ISBLANK(C3824),"",VLOOKUP($C3824,Persediaan!$B$5:$Y$150,9,FALSE)*E3824)</f>
        <v/>
      </c>
    </row>
    <row r="3825" spans="1:9">
      <c r="A3825" s="27" t="str">
        <f t="shared" si="141"/>
        <v/>
      </c>
      <c r="G3825" s="36">
        <f t="shared" si="142"/>
        <v>0</v>
      </c>
      <c r="I3825" s="36" t="str">
        <f>IF(ISBLANK(C3825),"",VLOOKUP($C3825,Persediaan!$B$5:$Y$150,9,FALSE)*E3825)</f>
        <v/>
      </c>
    </row>
    <row r="3826" spans="1:9">
      <c r="A3826" s="27" t="str">
        <f t="shared" si="141"/>
        <v/>
      </c>
      <c r="G3826" s="36">
        <f t="shared" si="142"/>
        <v>0</v>
      </c>
      <c r="I3826" s="36" t="str">
        <f>IF(ISBLANK(C3826),"",VLOOKUP($C3826,Persediaan!$B$5:$Y$150,9,FALSE)*E3826)</f>
        <v/>
      </c>
    </row>
    <row r="3827" spans="1:9">
      <c r="A3827" s="27" t="str">
        <f t="shared" si="141"/>
        <v/>
      </c>
      <c r="G3827" s="36">
        <f t="shared" si="142"/>
        <v>0</v>
      </c>
      <c r="I3827" s="36" t="str">
        <f>IF(ISBLANK(C3827),"",VLOOKUP($C3827,Persediaan!$B$5:$Y$150,9,FALSE)*E3827)</f>
        <v/>
      </c>
    </row>
    <row r="3828" spans="1:9">
      <c r="A3828" s="27" t="str">
        <f t="shared" si="141"/>
        <v/>
      </c>
      <c r="G3828" s="36">
        <f t="shared" si="142"/>
        <v>0</v>
      </c>
      <c r="I3828" s="36" t="str">
        <f>IF(ISBLANK(C3828),"",VLOOKUP($C3828,Persediaan!$B$5:$Y$150,9,FALSE)*E3828)</f>
        <v/>
      </c>
    </row>
    <row r="3829" spans="1:9">
      <c r="A3829" s="27" t="str">
        <f t="shared" si="141"/>
        <v/>
      </c>
      <c r="G3829" s="36">
        <f t="shared" si="142"/>
        <v>0</v>
      </c>
      <c r="I3829" s="36" t="str">
        <f>IF(ISBLANK(C3829),"",VLOOKUP($C3829,Persediaan!$B$5:$Y$150,9,FALSE)*E3829)</f>
        <v/>
      </c>
    </row>
    <row r="3830" spans="1:9">
      <c r="A3830" s="27" t="str">
        <f t="shared" si="141"/>
        <v/>
      </c>
      <c r="G3830" s="36">
        <f t="shared" si="142"/>
        <v>0</v>
      </c>
      <c r="I3830" s="36" t="str">
        <f>IF(ISBLANK(C3830),"",VLOOKUP($C3830,Persediaan!$B$5:$Y$150,9,FALSE)*E3830)</f>
        <v/>
      </c>
    </row>
    <row r="3831" spans="1:9">
      <c r="A3831" s="27" t="str">
        <f t="shared" si="141"/>
        <v/>
      </c>
      <c r="G3831" s="36">
        <f t="shared" si="142"/>
        <v>0</v>
      </c>
      <c r="I3831" s="36" t="str">
        <f>IF(ISBLANK(C3831),"",VLOOKUP($C3831,Persediaan!$B$5:$Y$150,9,FALSE)*E3831)</f>
        <v/>
      </c>
    </row>
    <row r="3832" spans="1:9">
      <c r="A3832" s="27" t="str">
        <f t="shared" si="141"/>
        <v/>
      </c>
      <c r="G3832" s="36">
        <f t="shared" si="142"/>
        <v>0</v>
      </c>
      <c r="I3832" s="36" t="str">
        <f>IF(ISBLANK(C3832),"",VLOOKUP($C3832,Persediaan!$B$5:$Y$150,9,FALSE)*E3832)</f>
        <v/>
      </c>
    </row>
    <row r="3833" spans="1:9">
      <c r="A3833" s="27" t="str">
        <f t="shared" si="141"/>
        <v/>
      </c>
      <c r="G3833" s="36">
        <f t="shared" si="142"/>
        <v>0</v>
      </c>
      <c r="I3833" s="36" t="str">
        <f>IF(ISBLANK(C3833),"",VLOOKUP($C3833,Persediaan!$B$5:$Y$150,9,FALSE)*E3833)</f>
        <v/>
      </c>
    </row>
    <row r="3834" spans="1:9">
      <c r="A3834" s="27" t="str">
        <f t="shared" si="141"/>
        <v/>
      </c>
      <c r="G3834" s="36">
        <f t="shared" si="142"/>
        <v>0</v>
      </c>
      <c r="I3834" s="36" t="str">
        <f>IF(ISBLANK(C3834),"",VLOOKUP($C3834,Persediaan!$B$5:$Y$150,9,FALSE)*E3834)</f>
        <v/>
      </c>
    </row>
    <row r="3835" spans="1:9">
      <c r="A3835" s="27" t="str">
        <f t="shared" si="141"/>
        <v/>
      </c>
      <c r="G3835" s="36">
        <f t="shared" si="142"/>
        <v>0</v>
      </c>
      <c r="I3835" s="36" t="str">
        <f>IF(ISBLANK(C3835),"",VLOOKUP($C3835,Persediaan!$B$5:$Y$150,9,FALSE)*E3835)</f>
        <v/>
      </c>
    </row>
    <row r="3836" spans="1:9">
      <c r="A3836" s="27" t="str">
        <f t="shared" si="141"/>
        <v/>
      </c>
      <c r="G3836" s="36">
        <f t="shared" si="142"/>
        <v>0</v>
      </c>
      <c r="I3836" s="36" t="str">
        <f>IF(ISBLANK(C3836),"",VLOOKUP($C3836,Persediaan!$B$5:$Y$150,9,FALSE)*E3836)</f>
        <v/>
      </c>
    </row>
    <row r="3837" spans="1:9">
      <c r="A3837" s="27" t="str">
        <f t="shared" si="141"/>
        <v/>
      </c>
      <c r="G3837" s="36">
        <f t="shared" si="142"/>
        <v>0</v>
      </c>
      <c r="I3837" s="36" t="str">
        <f>IF(ISBLANK(C3837),"",VLOOKUP($C3837,Persediaan!$B$5:$Y$150,9,FALSE)*E3837)</f>
        <v/>
      </c>
    </row>
    <row r="3838" spans="1:9">
      <c r="A3838" s="27" t="str">
        <f t="shared" si="141"/>
        <v/>
      </c>
      <c r="G3838" s="36">
        <f t="shared" si="142"/>
        <v>0</v>
      </c>
      <c r="I3838" s="36" t="str">
        <f>IF(ISBLANK(C3838),"",VLOOKUP($C3838,Persediaan!$B$5:$Y$150,9,FALSE)*E3838)</f>
        <v/>
      </c>
    </row>
    <row r="3839" spans="1:9">
      <c r="A3839" s="27" t="str">
        <f t="shared" si="141"/>
        <v/>
      </c>
      <c r="G3839" s="36">
        <f t="shared" si="142"/>
        <v>0</v>
      </c>
      <c r="I3839" s="36" t="str">
        <f>IF(ISBLANK(C3839),"",VLOOKUP($C3839,Persediaan!$B$5:$Y$150,9,FALSE)*E3839)</f>
        <v/>
      </c>
    </row>
    <row r="3840" spans="1:9">
      <c r="A3840" s="27" t="str">
        <f t="shared" si="141"/>
        <v/>
      </c>
      <c r="G3840" s="36">
        <f t="shared" si="142"/>
        <v>0</v>
      </c>
      <c r="I3840" s="36" t="str">
        <f>IF(ISBLANK(C3840),"",VLOOKUP($C3840,Persediaan!$B$5:$Y$150,9,FALSE)*E3840)</f>
        <v/>
      </c>
    </row>
    <row r="3841" spans="1:9">
      <c r="A3841" s="27" t="str">
        <f t="shared" si="141"/>
        <v/>
      </c>
      <c r="G3841" s="36">
        <f t="shared" si="142"/>
        <v>0</v>
      </c>
      <c r="I3841" s="36" t="str">
        <f>IF(ISBLANK(C3841),"",VLOOKUP($C3841,Persediaan!$B$5:$Y$150,9,FALSE)*E3841)</f>
        <v/>
      </c>
    </row>
    <row r="3842" spans="1:9">
      <c r="A3842" s="27" t="str">
        <f t="shared" si="141"/>
        <v/>
      </c>
      <c r="G3842" s="36">
        <f t="shared" si="142"/>
        <v>0</v>
      </c>
      <c r="I3842" s="36" t="str">
        <f>IF(ISBLANK(C3842),"",VLOOKUP($C3842,Persediaan!$B$5:$Y$150,9,FALSE)*E3842)</f>
        <v/>
      </c>
    </row>
    <row r="3843" spans="1:9">
      <c r="A3843" s="27" t="str">
        <f t="shared" si="141"/>
        <v/>
      </c>
      <c r="G3843" s="36">
        <f t="shared" si="142"/>
        <v>0</v>
      </c>
      <c r="I3843" s="36" t="str">
        <f>IF(ISBLANK(C3843),"",VLOOKUP($C3843,Persediaan!$B$5:$Y$150,9,FALSE)*E3843)</f>
        <v/>
      </c>
    </row>
    <row r="3844" spans="1:9">
      <c r="A3844" s="27" t="str">
        <f t="shared" si="141"/>
        <v/>
      </c>
      <c r="G3844" s="36">
        <f t="shared" si="142"/>
        <v>0</v>
      </c>
      <c r="I3844" s="36" t="str">
        <f>IF(ISBLANK(C3844),"",VLOOKUP($C3844,Persediaan!$B$5:$Y$150,9,FALSE)*E3844)</f>
        <v/>
      </c>
    </row>
    <row r="3845" spans="1:9">
      <c r="A3845" s="27" t="str">
        <f t="shared" si="141"/>
        <v/>
      </c>
      <c r="G3845" s="36">
        <f t="shared" si="142"/>
        <v>0</v>
      </c>
      <c r="I3845" s="36" t="str">
        <f>IF(ISBLANK(C3845),"",VLOOKUP($C3845,Persediaan!$B$5:$Y$150,9,FALSE)*E3845)</f>
        <v/>
      </c>
    </row>
    <row r="3846" spans="1:9">
      <c r="A3846" s="27" t="str">
        <f t="shared" ref="A3846:A3909" si="143">IF(ISBLANK(B3846),"",A3845+1)</f>
        <v/>
      </c>
      <c r="G3846" s="36">
        <f t="shared" si="142"/>
        <v>0</v>
      </c>
      <c r="I3846" s="36" t="str">
        <f>IF(ISBLANK(C3846),"",VLOOKUP($C3846,Persediaan!$B$5:$Y$150,9,FALSE)*E3846)</f>
        <v/>
      </c>
    </row>
    <row r="3847" spans="1:9">
      <c r="A3847" s="27" t="str">
        <f t="shared" si="143"/>
        <v/>
      </c>
      <c r="G3847" s="36">
        <f t="shared" si="142"/>
        <v>0</v>
      </c>
      <c r="I3847" s="36" t="str">
        <f>IF(ISBLANK(C3847),"",VLOOKUP($C3847,Persediaan!$B$5:$Y$150,9,FALSE)*E3847)</f>
        <v/>
      </c>
    </row>
    <row r="3848" spans="1:9">
      <c r="A3848" s="27" t="str">
        <f t="shared" si="143"/>
        <v/>
      </c>
      <c r="G3848" s="36">
        <f t="shared" si="142"/>
        <v>0</v>
      </c>
      <c r="I3848" s="36" t="str">
        <f>IF(ISBLANK(C3848),"",VLOOKUP($C3848,Persediaan!$B$5:$Y$150,9,FALSE)*E3848)</f>
        <v/>
      </c>
    </row>
    <row r="3849" spans="1:9">
      <c r="A3849" s="27" t="str">
        <f t="shared" si="143"/>
        <v/>
      </c>
      <c r="G3849" s="36">
        <f t="shared" si="142"/>
        <v>0</v>
      </c>
      <c r="I3849" s="36" t="str">
        <f>IF(ISBLANK(C3849),"",VLOOKUP($C3849,Persediaan!$B$5:$Y$150,9,FALSE)*E3849)</f>
        <v/>
      </c>
    </row>
    <row r="3850" spans="1:9">
      <c r="A3850" s="27" t="str">
        <f t="shared" si="143"/>
        <v/>
      </c>
      <c r="G3850" s="36">
        <f t="shared" si="142"/>
        <v>0</v>
      </c>
      <c r="I3850" s="36" t="str">
        <f>IF(ISBLANK(C3850),"",VLOOKUP($C3850,Persediaan!$B$5:$Y$150,9,FALSE)*E3850)</f>
        <v/>
      </c>
    </row>
    <row r="3851" spans="1:9">
      <c r="A3851" s="27" t="str">
        <f t="shared" si="143"/>
        <v/>
      </c>
      <c r="G3851" s="36">
        <f t="shared" si="142"/>
        <v>0</v>
      </c>
      <c r="I3851" s="36" t="str">
        <f>IF(ISBLANK(C3851),"",VLOOKUP($C3851,Persediaan!$B$5:$Y$150,9,FALSE)*E3851)</f>
        <v/>
      </c>
    </row>
    <row r="3852" spans="1:9">
      <c r="A3852" s="27" t="str">
        <f t="shared" si="143"/>
        <v/>
      </c>
      <c r="G3852" s="36">
        <f t="shared" si="142"/>
        <v>0</v>
      </c>
      <c r="I3852" s="36" t="str">
        <f>IF(ISBLANK(C3852),"",VLOOKUP($C3852,Persediaan!$B$5:$Y$150,9,FALSE)*E3852)</f>
        <v/>
      </c>
    </row>
    <row r="3853" spans="1:9">
      <c r="A3853" s="27" t="str">
        <f t="shared" si="143"/>
        <v/>
      </c>
      <c r="G3853" s="36">
        <f t="shared" si="142"/>
        <v>0</v>
      </c>
      <c r="I3853" s="36" t="str">
        <f>IF(ISBLANK(C3853),"",VLOOKUP($C3853,Persediaan!$B$5:$Y$150,9,FALSE)*E3853)</f>
        <v/>
      </c>
    </row>
    <row r="3854" spans="1:9">
      <c r="A3854" s="27" t="str">
        <f t="shared" si="143"/>
        <v/>
      </c>
      <c r="G3854" s="36">
        <f t="shared" si="142"/>
        <v>0</v>
      </c>
      <c r="I3854" s="36" t="str">
        <f>IF(ISBLANK(C3854),"",VLOOKUP($C3854,Persediaan!$B$5:$Y$150,9,FALSE)*E3854)</f>
        <v/>
      </c>
    </row>
    <row r="3855" spans="1:9">
      <c r="A3855" s="27" t="str">
        <f t="shared" si="143"/>
        <v/>
      </c>
      <c r="G3855" s="36">
        <f t="shared" si="142"/>
        <v>0</v>
      </c>
      <c r="I3855" s="36" t="str">
        <f>IF(ISBLANK(C3855),"",VLOOKUP($C3855,Persediaan!$B$5:$Y$150,9,FALSE)*E3855)</f>
        <v/>
      </c>
    </row>
    <row r="3856" spans="1:9">
      <c r="A3856" s="27" t="str">
        <f t="shared" si="143"/>
        <v/>
      </c>
      <c r="G3856" s="36">
        <f t="shared" si="142"/>
        <v>0</v>
      </c>
      <c r="I3856" s="36" t="str">
        <f>IF(ISBLANK(C3856),"",VLOOKUP($C3856,Persediaan!$B$5:$Y$150,9,FALSE)*E3856)</f>
        <v/>
      </c>
    </row>
    <row r="3857" spans="1:9">
      <c r="A3857" s="27" t="str">
        <f t="shared" si="143"/>
        <v/>
      </c>
      <c r="G3857" s="36">
        <f t="shared" si="142"/>
        <v>0</v>
      </c>
      <c r="I3857" s="36" t="str">
        <f>IF(ISBLANK(C3857),"",VLOOKUP($C3857,Persediaan!$B$5:$Y$150,9,FALSE)*E3857)</f>
        <v/>
      </c>
    </row>
    <row r="3858" spans="1:9">
      <c r="A3858" s="27" t="str">
        <f t="shared" si="143"/>
        <v/>
      </c>
      <c r="G3858" s="36">
        <f t="shared" si="142"/>
        <v>0</v>
      </c>
      <c r="I3858" s="36" t="str">
        <f>IF(ISBLANK(C3858),"",VLOOKUP($C3858,Persediaan!$B$5:$Y$150,9,FALSE)*E3858)</f>
        <v/>
      </c>
    </row>
    <row r="3859" spans="1:9">
      <c r="A3859" s="27" t="str">
        <f t="shared" si="143"/>
        <v/>
      </c>
      <c r="G3859" s="36">
        <f t="shared" si="142"/>
        <v>0</v>
      </c>
      <c r="I3859" s="36" t="str">
        <f>IF(ISBLANK(C3859),"",VLOOKUP($C3859,Persediaan!$B$5:$Y$150,9,FALSE)*E3859)</f>
        <v/>
      </c>
    </row>
    <row r="3860" spans="1:9">
      <c r="A3860" s="27" t="str">
        <f t="shared" si="143"/>
        <v/>
      </c>
      <c r="G3860" s="36">
        <f t="shared" si="142"/>
        <v>0</v>
      </c>
      <c r="I3860" s="36" t="str">
        <f>IF(ISBLANK(C3860),"",VLOOKUP($C3860,Persediaan!$B$5:$Y$150,9,FALSE)*E3860)</f>
        <v/>
      </c>
    </row>
    <row r="3861" spans="1:9">
      <c r="A3861" s="27" t="str">
        <f t="shared" si="143"/>
        <v/>
      </c>
      <c r="G3861" s="36">
        <f t="shared" si="142"/>
        <v>0</v>
      </c>
      <c r="I3861" s="36" t="str">
        <f>IF(ISBLANK(C3861),"",VLOOKUP($C3861,Persediaan!$B$5:$Y$150,9,FALSE)*E3861)</f>
        <v/>
      </c>
    </row>
    <row r="3862" spans="1:9">
      <c r="A3862" s="27" t="str">
        <f t="shared" si="143"/>
        <v/>
      </c>
      <c r="G3862" s="36">
        <f t="shared" si="142"/>
        <v>0</v>
      </c>
      <c r="I3862" s="36" t="str">
        <f>IF(ISBLANK(C3862),"",VLOOKUP($C3862,Persediaan!$B$5:$Y$150,9,FALSE)*E3862)</f>
        <v/>
      </c>
    </row>
    <row r="3863" spans="1:9">
      <c r="A3863" s="27" t="str">
        <f t="shared" si="143"/>
        <v/>
      </c>
      <c r="G3863" s="36">
        <f t="shared" si="142"/>
        <v>0</v>
      </c>
      <c r="I3863" s="36" t="str">
        <f>IF(ISBLANK(C3863),"",VLOOKUP($C3863,Persediaan!$B$5:$Y$150,9,FALSE)*E3863)</f>
        <v/>
      </c>
    </row>
    <row r="3864" spans="1:9">
      <c r="A3864" s="27" t="str">
        <f t="shared" si="143"/>
        <v/>
      </c>
      <c r="G3864" s="36">
        <f t="shared" si="142"/>
        <v>0</v>
      </c>
      <c r="I3864" s="36" t="str">
        <f>IF(ISBLANK(C3864),"",VLOOKUP($C3864,Persediaan!$B$5:$Y$150,9,FALSE)*E3864)</f>
        <v/>
      </c>
    </row>
    <row r="3865" spans="1:9">
      <c r="A3865" s="27" t="str">
        <f t="shared" si="143"/>
        <v/>
      </c>
      <c r="G3865" s="36">
        <f t="shared" si="142"/>
        <v>0</v>
      </c>
      <c r="I3865" s="36" t="str">
        <f>IF(ISBLANK(C3865),"",VLOOKUP($C3865,Persediaan!$B$5:$Y$150,9,FALSE)*E3865)</f>
        <v/>
      </c>
    </row>
    <row r="3866" spans="1:9">
      <c r="A3866" s="27" t="str">
        <f t="shared" si="143"/>
        <v/>
      </c>
      <c r="G3866" s="36">
        <f t="shared" si="142"/>
        <v>0</v>
      </c>
      <c r="I3866" s="36" t="str">
        <f>IF(ISBLANK(C3866),"",VLOOKUP($C3866,Persediaan!$B$5:$Y$150,9,FALSE)*E3866)</f>
        <v/>
      </c>
    </row>
    <row r="3867" spans="1:9">
      <c r="A3867" s="27" t="str">
        <f t="shared" si="143"/>
        <v/>
      </c>
      <c r="G3867" s="36">
        <f t="shared" si="142"/>
        <v>0</v>
      </c>
      <c r="I3867" s="36" t="str">
        <f>IF(ISBLANK(C3867),"",VLOOKUP($C3867,Persediaan!$B$5:$Y$150,9,FALSE)*E3867)</f>
        <v/>
      </c>
    </row>
    <row r="3868" spans="1:9">
      <c r="A3868" s="27" t="str">
        <f t="shared" si="143"/>
        <v/>
      </c>
      <c r="G3868" s="36">
        <f t="shared" si="142"/>
        <v>0</v>
      </c>
      <c r="I3868" s="36" t="str">
        <f>IF(ISBLANK(C3868),"",VLOOKUP($C3868,Persediaan!$B$5:$Y$150,9,FALSE)*E3868)</f>
        <v/>
      </c>
    </row>
    <row r="3869" spans="1:9">
      <c r="A3869" s="27" t="str">
        <f t="shared" si="143"/>
        <v/>
      </c>
      <c r="G3869" s="36">
        <f t="shared" si="142"/>
        <v>0</v>
      </c>
      <c r="I3869" s="36" t="str">
        <f>IF(ISBLANK(C3869),"",VLOOKUP($C3869,Persediaan!$B$5:$Y$150,9,FALSE)*E3869)</f>
        <v/>
      </c>
    </row>
    <row r="3870" spans="1:9">
      <c r="A3870" s="27" t="str">
        <f t="shared" si="143"/>
        <v/>
      </c>
      <c r="G3870" s="36">
        <f t="shared" si="142"/>
        <v>0</v>
      </c>
      <c r="I3870" s="36" t="str">
        <f>IF(ISBLANK(C3870),"",VLOOKUP($C3870,Persediaan!$B$5:$Y$150,9,FALSE)*E3870)</f>
        <v/>
      </c>
    </row>
    <row r="3871" spans="1:9">
      <c r="A3871" s="27" t="str">
        <f t="shared" si="143"/>
        <v/>
      </c>
      <c r="G3871" s="36">
        <f t="shared" si="142"/>
        <v>0</v>
      </c>
      <c r="I3871" s="36" t="str">
        <f>IF(ISBLANK(C3871),"",VLOOKUP($C3871,Persediaan!$B$5:$Y$150,9,FALSE)*E3871)</f>
        <v/>
      </c>
    </row>
    <row r="3872" spans="1:9">
      <c r="A3872" s="27" t="str">
        <f t="shared" si="143"/>
        <v/>
      </c>
      <c r="G3872" s="36">
        <f t="shared" ref="G3872:G3935" si="144">E3872*F3872</f>
        <v>0</v>
      </c>
      <c r="I3872" s="36" t="str">
        <f>IF(ISBLANK(C3872),"",VLOOKUP($C3872,Persediaan!$B$5:$Y$150,9,FALSE)*E3872)</f>
        <v/>
      </c>
    </row>
    <row r="3873" spans="1:9">
      <c r="A3873" s="27" t="str">
        <f t="shared" si="143"/>
        <v/>
      </c>
      <c r="G3873" s="36">
        <f t="shared" si="144"/>
        <v>0</v>
      </c>
      <c r="I3873" s="36" t="str">
        <f>IF(ISBLANK(C3873),"",VLOOKUP($C3873,Persediaan!$B$5:$Y$150,9,FALSE)*E3873)</f>
        <v/>
      </c>
    </row>
    <row r="3874" spans="1:9">
      <c r="A3874" s="27" t="str">
        <f t="shared" si="143"/>
        <v/>
      </c>
      <c r="G3874" s="36">
        <f t="shared" si="144"/>
        <v>0</v>
      </c>
      <c r="I3874" s="36" t="str">
        <f>IF(ISBLANK(C3874),"",VLOOKUP($C3874,Persediaan!$B$5:$Y$150,9,FALSE)*E3874)</f>
        <v/>
      </c>
    </row>
    <row r="3875" spans="1:9">
      <c r="A3875" s="27" t="str">
        <f t="shared" si="143"/>
        <v/>
      </c>
      <c r="G3875" s="36">
        <f t="shared" si="144"/>
        <v>0</v>
      </c>
      <c r="I3875" s="36" t="str">
        <f>IF(ISBLANK(C3875),"",VLOOKUP($C3875,Persediaan!$B$5:$Y$150,9,FALSE)*E3875)</f>
        <v/>
      </c>
    </row>
    <row r="3876" spans="1:9">
      <c r="A3876" s="27" t="str">
        <f t="shared" si="143"/>
        <v/>
      </c>
      <c r="G3876" s="36">
        <f t="shared" si="144"/>
        <v>0</v>
      </c>
      <c r="I3876" s="36" t="str">
        <f>IF(ISBLANK(C3876),"",VLOOKUP($C3876,Persediaan!$B$5:$Y$150,9,FALSE)*E3876)</f>
        <v/>
      </c>
    </row>
    <row r="3877" spans="1:9">
      <c r="A3877" s="27" t="str">
        <f t="shared" si="143"/>
        <v/>
      </c>
      <c r="G3877" s="36">
        <f t="shared" si="144"/>
        <v>0</v>
      </c>
      <c r="I3877" s="36" t="str">
        <f>IF(ISBLANK(C3877),"",VLOOKUP($C3877,Persediaan!$B$5:$Y$150,9,FALSE)*E3877)</f>
        <v/>
      </c>
    </row>
    <row r="3878" spans="1:9">
      <c r="A3878" s="27" t="str">
        <f t="shared" si="143"/>
        <v/>
      </c>
      <c r="G3878" s="36">
        <f t="shared" si="144"/>
        <v>0</v>
      </c>
      <c r="I3878" s="36" t="str">
        <f>IF(ISBLANK(C3878),"",VLOOKUP($C3878,Persediaan!$B$5:$Y$150,9,FALSE)*E3878)</f>
        <v/>
      </c>
    </row>
    <row r="3879" spans="1:9">
      <c r="A3879" s="27" t="str">
        <f t="shared" si="143"/>
        <v/>
      </c>
      <c r="G3879" s="36">
        <f t="shared" si="144"/>
        <v>0</v>
      </c>
      <c r="I3879" s="36" t="str">
        <f>IF(ISBLANK(C3879),"",VLOOKUP($C3879,Persediaan!$B$5:$Y$150,9,FALSE)*E3879)</f>
        <v/>
      </c>
    </row>
    <row r="3880" spans="1:9">
      <c r="A3880" s="27" t="str">
        <f t="shared" si="143"/>
        <v/>
      </c>
      <c r="G3880" s="36">
        <f t="shared" si="144"/>
        <v>0</v>
      </c>
      <c r="I3880" s="36" t="str">
        <f>IF(ISBLANK(C3880),"",VLOOKUP($C3880,Persediaan!$B$5:$Y$150,9,FALSE)*E3880)</f>
        <v/>
      </c>
    </row>
    <row r="3881" spans="1:9">
      <c r="A3881" s="27" t="str">
        <f t="shared" si="143"/>
        <v/>
      </c>
      <c r="G3881" s="36">
        <f t="shared" si="144"/>
        <v>0</v>
      </c>
      <c r="I3881" s="36" t="str">
        <f>IF(ISBLANK(C3881),"",VLOOKUP($C3881,Persediaan!$B$5:$Y$150,9,FALSE)*E3881)</f>
        <v/>
      </c>
    </row>
    <row r="3882" spans="1:9">
      <c r="A3882" s="27" t="str">
        <f t="shared" si="143"/>
        <v/>
      </c>
      <c r="G3882" s="36">
        <f t="shared" si="144"/>
        <v>0</v>
      </c>
      <c r="I3882" s="36" t="str">
        <f>IF(ISBLANK(C3882),"",VLOOKUP($C3882,Persediaan!$B$5:$Y$150,9,FALSE)*E3882)</f>
        <v/>
      </c>
    </row>
    <row r="3883" spans="1:9">
      <c r="A3883" s="27" t="str">
        <f t="shared" si="143"/>
        <v/>
      </c>
      <c r="G3883" s="36">
        <f t="shared" si="144"/>
        <v>0</v>
      </c>
      <c r="I3883" s="36" t="str">
        <f>IF(ISBLANK(C3883),"",VLOOKUP($C3883,Persediaan!$B$5:$Y$150,9,FALSE)*E3883)</f>
        <v/>
      </c>
    </row>
    <row r="3884" spans="1:9">
      <c r="A3884" s="27" t="str">
        <f t="shared" si="143"/>
        <v/>
      </c>
      <c r="G3884" s="36">
        <f t="shared" si="144"/>
        <v>0</v>
      </c>
      <c r="I3884" s="36" t="str">
        <f>IF(ISBLANK(C3884),"",VLOOKUP($C3884,Persediaan!$B$5:$Y$150,9,FALSE)*E3884)</f>
        <v/>
      </c>
    </row>
    <row r="3885" spans="1:9">
      <c r="A3885" s="27" t="str">
        <f t="shared" si="143"/>
        <v/>
      </c>
      <c r="G3885" s="36">
        <f t="shared" si="144"/>
        <v>0</v>
      </c>
      <c r="I3885" s="36" t="str">
        <f>IF(ISBLANK(C3885),"",VLOOKUP($C3885,Persediaan!$B$5:$Y$150,9,FALSE)*E3885)</f>
        <v/>
      </c>
    </row>
    <row r="3886" spans="1:9">
      <c r="A3886" s="27" t="str">
        <f t="shared" si="143"/>
        <v/>
      </c>
      <c r="G3886" s="36">
        <f t="shared" si="144"/>
        <v>0</v>
      </c>
      <c r="I3886" s="36" t="str">
        <f>IF(ISBLANK(C3886),"",VLOOKUP($C3886,Persediaan!$B$5:$Y$150,9,FALSE)*E3886)</f>
        <v/>
      </c>
    </row>
    <row r="3887" spans="1:9">
      <c r="A3887" s="27" t="str">
        <f t="shared" si="143"/>
        <v/>
      </c>
      <c r="G3887" s="36">
        <f t="shared" si="144"/>
        <v>0</v>
      </c>
      <c r="I3887" s="36" t="str">
        <f>IF(ISBLANK(C3887),"",VLOOKUP($C3887,Persediaan!$B$5:$Y$150,9,FALSE)*E3887)</f>
        <v/>
      </c>
    </row>
    <row r="3888" spans="1:9">
      <c r="A3888" s="27" t="str">
        <f t="shared" si="143"/>
        <v/>
      </c>
      <c r="G3888" s="36">
        <f t="shared" si="144"/>
        <v>0</v>
      </c>
      <c r="I3888" s="36" t="str">
        <f>IF(ISBLANK(C3888),"",VLOOKUP($C3888,Persediaan!$B$5:$Y$150,9,FALSE)*E3888)</f>
        <v/>
      </c>
    </row>
    <row r="3889" spans="1:9">
      <c r="A3889" s="27" t="str">
        <f t="shared" si="143"/>
        <v/>
      </c>
      <c r="G3889" s="36">
        <f t="shared" si="144"/>
        <v>0</v>
      </c>
      <c r="I3889" s="36" t="str">
        <f>IF(ISBLANK(C3889),"",VLOOKUP($C3889,Persediaan!$B$5:$Y$150,9,FALSE)*E3889)</f>
        <v/>
      </c>
    </row>
    <row r="3890" spans="1:9">
      <c r="A3890" s="27" t="str">
        <f t="shared" si="143"/>
        <v/>
      </c>
      <c r="G3890" s="36">
        <f t="shared" si="144"/>
        <v>0</v>
      </c>
      <c r="I3890" s="36" t="str">
        <f>IF(ISBLANK(C3890),"",VLOOKUP($C3890,Persediaan!$B$5:$Y$150,9,FALSE)*E3890)</f>
        <v/>
      </c>
    </row>
    <row r="3891" spans="1:9">
      <c r="A3891" s="27" t="str">
        <f t="shared" si="143"/>
        <v/>
      </c>
      <c r="G3891" s="36">
        <f t="shared" si="144"/>
        <v>0</v>
      </c>
      <c r="I3891" s="36" t="str">
        <f>IF(ISBLANK(C3891),"",VLOOKUP($C3891,Persediaan!$B$5:$Y$150,9,FALSE)*E3891)</f>
        <v/>
      </c>
    </row>
    <row r="3892" spans="1:9">
      <c r="A3892" s="27" t="str">
        <f t="shared" si="143"/>
        <v/>
      </c>
      <c r="G3892" s="36">
        <f t="shared" si="144"/>
        <v>0</v>
      </c>
      <c r="I3892" s="36" t="str">
        <f>IF(ISBLANK(C3892),"",VLOOKUP($C3892,Persediaan!$B$5:$Y$150,9,FALSE)*E3892)</f>
        <v/>
      </c>
    </row>
    <row r="3893" spans="1:9">
      <c r="A3893" s="27" t="str">
        <f t="shared" si="143"/>
        <v/>
      </c>
      <c r="G3893" s="36">
        <f t="shared" si="144"/>
        <v>0</v>
      </c>
      <c r="I3893" s="36" t="str">
        <f>IF(ISBLANK(C3893),"",VLOOKUP($C3893,Persediaan!$B$5:$Y$150,9,FALSE)*E3893)</f>
        <v/>
      </c>
    </row>
    <row r="3894" spans="1:9">
      <c r="A3894" s="27" t="str">
        <f t="shared" si="143"/>
        <v/>
      </c>
      <c r="G3894" s="36">
        <f t="shared" si="144"/>
        <v>0</v>
      </c>
      <c r="I3894" s="36" t="str">
        <f>IF(ISBLANK(C3894),"",VLOOKUP($C3894,Persediaan!$B$5:$Y$150,9,FALSE)*E3894)</f>
        <v/>
      </c>
    </row>
    <row r="3895" spans="1:9">
      <c r="A3895" s="27" t="str">
        <f t="shared" si="143"/>
        <v/>
      </c>
      <c r="G3895" s="36">
        <f t="shared" si="144"/>
        <v>0</v>
      </c>
      <c r="I3895" s="36" t="str">
        <f>IF(ISBLANK(C3895),"",VLOOKUP($C3895,Persediaan!$B$5:$Y$150,9,FALSE)*E3895)</f>
        <v/>
      </c>
    </row>
    <row r="3896" spans="1:9">
      <c r="A3896" s="27" t="str">
        <f t="shared" si="143"/>
        <v/>
      </c>
      <c r="G3896" s="36">
        <f t="shared" si="144"/>
        <v>0</v>
      </c>
      <c r="I3896" s="36" t="str">
        <f>IF(ISBLANK(C3896),"",VLOOKUP($C3896,Persediaan!$B$5:$Y$150,9,FALSE)*E3896)</f>
        <v/>
      </c>
    </row>
    <row r="3897" spans="1:9">
      <c r="A3897" s="27" t="str">
        <f t="shared" si="143"/>
        <v/>
      </c>
      <c r="G3897" s="36">
        <f t="shared" si="144"/>
        <v>0</v>
      </c>
      <c r="I3897" s="36" t="str">
        <f>IF(ISBLANK(C3897),"",VLOOKUP($C3897,Persediaan!$B$5:$Y$150,9,FALSE)*E3897)</f>
        <v/>
      </c>
    </row>
    <row r="3898" spans="1:9">
      <c r="A3898" s="27" t="str">
        <f t="shared" si="143"/>
        <v/>
      </c>
      <c r="G3898" s="36">
        <f t="shared" si="144"/>
        <v>0</v>
      </c>
      <c r="I3898" s="36" t="str">
        <f>IF(ISBLANK(C3898),"",VLOOKUP($C3898,Persediaan!$B$5:$Y$150,9,FALSE)*E3898)</f>
        <v/>
      </c>
    </row>
    <row r="3899" spans="1:9">
      <c r="A3899" s="27" t="str">
        <f t="shared" si="143"/>
        <v/>
      </c>
      <c r="G3899" s="36">
        <f t="shared" si="144"/>
        <v>0</v>
      </c>
      <c r="I3899" s="36" t="str">
        <f>IF(ISBLANK(C3899),"",VLOOKUP($C3899,Persediaan!$B$5:$Y$150,9,FALSE)*E3899)</f>
        <v/>
      </c>
    </row>
    <row r="3900" spans="1:9">
      <c r="A3900" s="27" t="str">
        <f t="shared" si="143"/>
        <v/>
      </c>
      <c r="G3900" s="36">
        <f t="shared" si="144"/>
        <v>0</v>
      </c>
      <c r="I3900" s="36" t="str">
        <f>IF(ISBLANK(C3900),"",VLOOKUP($C3900,Persediaan!$B$5:$Y$150,9,FALSE)*E3900)</f>
        <v/>
      </c>
    </row>
    <row r="3901" spans="1:9">
      <c r="A3901" s="27" t="str">
        <f t="shared" si="143"/>
        <v/>
      </c>
      <c r="G3901" s="36">
        <f t="shared" si="144"/>
        <v>0</v>
      </c>
      <c r="I3901" s="36" t="str">
        <f>IF(ISBLANK(C3901),"",VLOOKUP($C3901,Persediaan!$B$5:$Y$150,9,FALSE)*E3901)</f>
        <v/>
      </c>
    </row>
    <row r="3902" spans="1:9">
      <c r="A3902" s="27" t="str">
        <f t="shared" si="143"/>
        <v/>
      </c>
      <c r="G3902" s="36">
        <f t="shared" si="144"/>
        <v>0</v>
      </c>
      <c r="I3902" s="36" t="str">
        <f>IF(ISBLANK(C3902),"",VLOOKUP($C3902,Persediaan!$B$5:$Y$150,9,FALSE)*E3902)</f>
        <v/>
      </c>
    </row>
    <row r="3903" spans="1:9">
      <c r="A3903" s="27" t="str">
        <f t="shared" si="143"/>
        <v/>
      </c>
      <c r="G3903" s="36">
        <f t="shared" si="144"/>
        <v>0</v>
      </c>
      <c r="I3903" s="36" t="str">
        <f>IF(ISBLANK(C3903),"",VLOOKUP($C3903,Persediaan!$B$5:$Y$150,9,FALSE)*E3903)</f>
        <v/>
      </c>
    </row>
    <row r="3904" spans="1:9">
      <c r="A3904" s="27" t="str">
        <f t="shared" si="143"/>
        <v/>
      </c>
      <c r="G3904" s="36">
        <f t="shared" si="144"/>
        <v>0</v>
      </c>
      <c r="I3904" s="36" t="str">
        <f>IF(ISBLANK(C3904),"",VLOOKUP($C3904,Persediaan!$B$5:$Y$150,9,FALSE)*E3904)</f>
        <v/>
      </c>
    </row>
    <row r="3905" spans="1:9">
      <c r="A3905" s="27" t="str">
        <f t="shared" si="143"/>
        <v/>
      </c>
      <c r="G3905" s="36">
        <f t="shared" si="144"/>
        <v>0</v>
      </c>
      <c r="I3905" s="36" t="str">
        <f>IF(ISBLANK(C3905),"",VLOOKUP($C3905,Persediaan!$B$5:$Y$150,9,FALSE)*E3905)</f>
        <v/>
      </c>
    </row>
    <row r="3906" spans="1:9">
      <c r="A3906" s="27" t="str">
        <f t="shared" si="143"/>
        <v/>
      </c>
      <c r="G3906" s="36">
        <f t="shared" si="144"/>
        <v>0</v>
      </c>
      <c r="I3906" s="36" t="str">
        <f>IF(ISBLANK(C3906),"",VLOOKUP($C3906,Persediaan!$B$5:$Y$150,9,FALSE)*E3906)</f>
        <v/>
      </c>
    </row>
    <row r="3907" spans="1:9">
      <c r="A3907" s="27" t="str">
        <f t="shared" si="143"/>
        <v/>
      </c>
      <c r="G3907" s="36">
        <f t="shared" si="144"/>
        <v>0</v>
      </c>
      <c r="I3907" s="36" t="str">
        <f>IF(ISBLANK(C3907),"",VLOOKUP($C3907,Persediaan!$B$5:$Y$150,9,FALSE)*E3907)</f>
        <v/>
      </c>
    </row>
    <row r="3908" spans="1:9">
      <c r="A3908" s="27" t="str">
        <f t="shared" si="143"/>
        <v/>
      </c>
      <c r="G3908" s="36">
        <f t="shared" si="144"/>
        <v>0</v>
      </c>
      <c r="I3908" s="36" t="str">
        <f>IF(ISBLANK(C3908),"",VLOOKUP($C3908,Persediaan!$B$5:$Y$150,9,FALSE)*E3908)</f>
        <v/>
      </c>
    </row>
    <row r="3909" spans="1:9">
      <c r="A3909" s="27" t="str">
        <f t="shared" si="143"/>
        <v/>
      </c>
      <c r="G3909" s="36">
        <f t="shared" si="144"/>
        <v>0</v>
      </c>
      <c r="I3909" s="36" t="str">
        <f>IF(ISBLANK(C3909),"",VLOOKUP($C3909,Persediaan!$B$5:$Y$150,9,FALSE)*E3909)</f>
        <v/>
      </c>
    </row>
    <row r="3910" spans="1:9">
      <c r="A3910" s="27" t="str">
        <f t="shared" ref="A3910:A3973" si="145">IF(ISBLANK(B3910),"",A3909+1)</f>
        <v/>
      </c>
      <c r="G3910" s="36">
        <f t="shared" si="144"/>
        <v>0</v>
      </c>
      <c r="I3910" s="36" t="str">
        <f>IF(ISBLANK(C3910),"",VLOOKUP($C3910,Persediaan!$B$5:$Y$150,9,FALSE)*E3910)</f>
        <v/>
      </c>
    </row>
    <row r="3911" spans="1:9">
      <c r="A3911" s="27" t="str">
        <f t="shared" si="145"/>
        <v/>
      </c>
      <c r="G3911" s="36">
        <f t="shared" si="144"/>
        <v>0</v>
      </c>
      <c r="I3911" s="36" t="str">
        <f>IF(ISBLANK(C3911),"",VLOOKUP($C3911,Persediaan!$B$5:$Y$150,9,FALSE)*E3911)</f>
        <v/>
      </c>
    </row>
    <row r="3912" spans="1:9">
      <c r="A3912" s="27" t="str">
        <f t="shared" si="145"/>
        <v/>
      </c>
      <c r="G3912" s="36">
        <f t="shared" si="144"/>
        <v>0</v>
      </c>
      <c r="I3912" s="36" t="str">
        <f>IF(ISBLANK(C3912),"",VLOOKUP($C3912,Persediaan!$B$5:$Y$150,9,FALSE)*E3912)</f>
        <v/>
      </c>
    </row>
    <row r="3913" spans="1:9">
      <c r="A3913" s="27" t="str">
        <f t="shared" si="145"/>
        <v/>
      </c>
      <c r="G3913" s="36">
        <f t="shared" si="144"/>
        <v>0</v>
      </c>
      <c r="I3913" s="36" t="str">
        <f>IF(ISBLANK(C3913),"",VLOOKUP($C3913,Persediaan!$B$5:$Y$150,9,FALSE)*E3913)</f>
        <v/>
      </c>
    </row>
    <row r="3914" spans="1:9">
      <c r="A3914" s="27" t="str">
        <f t="shared" si="145"/>
        <v/>
      </c>
      <c r="G3914" s="36">
        <f t="shared" si="144"/>
        <v>0</v>
      </c>
      <c r="I3914" s="36" t="str">
        <f>IF(ISBLANK(C3914),"",VLOOKUP($C3914,Persediaan!$B$5:$Y$150,9,FALSE)*E3914)</f>
        <v/>
      </c>
    </row>
    <row r="3915" spans="1:9">
      <c r="A3915" s="27" t="str">
        <f t="shared" si="145"/>
        <v/>
      </c>
      <c r="G3915" s="36">
        <f t="shared" si="144"/>
        <v>0</v>
      </c>
      <c r="I3915" s="36" t="str">
        <f>IF(ISBLANK(C3915),"",VLOOKUP($C3915,Persediaan!$B$5:$Y$150,9,FALSE)*E3915)</f>
        <v/>
      </c>
    </row>
    <row r="3916" spans="1:9">
      <c r="A3916" s="27" t="str">
        <f t="shared" si="145"/>
        <v/>
      </c>
      <c r="G3916" s="36">
        <f t="shared" si="144"/>
        <v>0</v>
      </c>
      <c r="I3916" s="36" t="str">
        <f>IF(ISBLANK(C3916),"",VLOOKUP($C3916,Persediaan!$B$5:$Y$150,9,FALSE)*E3916)</f>
        <v/>
      </c>
    </row>
    <row r="3917" spans="1:9">
      <c r="A3917" s="27" t="str">
        <f t="shared" si="145"/>
        <v/>
      </c>
      <c r="G3917" s="36">
        <f t="shared" si="144"/>
        <v>0</v>
      </c>
      <c r="I3917" s="36" t="str">
        <f>IF(ISBLANK(C3917),"",VLOOKUP($C3917,Persediaan!$B$5:$Y$150,9,FALSE)*E3917)</f>
        <v/>
      </c>
    </row>
    <row r="3918" spans="1:9">
      <c r="A3918" s="27" t="str">
        <f t="shared" si="145"/>
        <v/>
      </c>
      <c r="G3918" s="36">
        <f t="shared" si="144"/>
        <v>0</v>
      </c>
      <c r="I3918" s="36" t="str">
        <f>IF(ISBLANK(C3918),"",VLOOKUP($C3918,Persediaan!$B$5:$Y$150,9,FALSE)*E3918)</f>
        <v/>
      </c>
    </row>
    <row r="3919" spans="1:9">
      <c r="A3919" s="27" t="str">
        <f t="shared" si="145"/>
        <v/>
      </c>
      <c r="G3919" s="36">
        <f t="shared" si="144"/>
        <v>0</v>
      </c>
      <c r="I3919" s="36" t="str">
        <f>IF(ISBLANK(C3919),"",VLOOKUP($C3919,Persediaan!$B$5:$Y$150,9,FALSE)*E3919)</f>
        <v/>
      </c>
    </row>
    <row r="3920" spans="1:9">
      <c r="A3920" s="27" t="str">
        <f t="shared" si="145"/>
        <v/>
      </c>
      <c r="G3920" s="36">
        <f t="shared" si="144"/>
        <v>0</v>
      </c>
      <c r="I3920" s="36" t="str">
        <f>IF(ISBLANK(C3920),"",VLOOKUP($C3920,Persediaan!$B$5:$Y$150,9,FALSE)*E3920)</f>
        <v/>
      </c>
    </row>
    <row r="3921" spans="1:9">
      <c r="A3921" s="27" t="str">
        <f t="shared" si="145"/>
        <v/>
      </c>
      <c r="G3921" s="36">
        <f t="shared" si="144"/>
        <v>0</v>
      </c>
      <c r="I3921" s="36" t="str">
        <f>IF(ISBLANK(C3921),"",VLOOKUP($C3921,Persediaan!$B$5:$Y$150,9,FALSE)*E3921)</f>
        <v/>
      </c>
    </row>
    <row r="3922" spans="1:9">
      <c r="A3922" s="27" t="str">
        <f t="shared" si="145"/>
        <v/>
      </c>
      <c r="G3922" s="36">
        <f t="shared" si="144"/>
        <v>0</v>
      </c>
      <c r="I3922" s="36" t="str">
        <f>IF(ISBLANK(C3922),"",VLOOKUP($C3922,Persediaan!$B$5:$Y$150,9,FALSE)*E3922)</f>
        <v/>
      </c>
    </row>
    <row r="3923" spans="1:9">
      <c r="A3923" s="27" t="str">
        <f t="shared" si="145"/>
        <v/>
      </c>
      <c r="G3923" s="36">
        <f t="shared" si="144"/>
        <v>0</v>
      </c>
      <c r="I3923" s="36" t="str">
        <f>IF(ISBLANK(C3923),"",VLOOKUP($C3923,Persediaan!$B$5:$Y$150,9,FALSE)*E3923)</f>
        <v/>
      </c>
    </row>
    <row r="3924" spans="1:9">
      <c r="A3924" s="27" t="str">
        <f t="shared" si="145"/>
        <v/>
      </c>
      <c r="G3924" s="36">
        <f t="shared" si="144"/>
        <v>0</v>
      </c>
      <c r="I3924" s="36" t="str">
        <f>IF(ISBLANK(C3924),"",VLOOKUP($C3924,Persediaan!$B$5:$Y$150,9,FALSE)*E3924)</f>
        <v/>
      </c>
    </row>
    <row r="3925" spans="1:9">
      <c r="A3925" s="27" t="str">
        <f t="shared" si="145"/>
        <v/>
      </c>
      <c r="G3925" s="36">
        <f t="shared" si="144"/>
        <v>0</v>
      </c>
      <c r="I3925" s="36" t="str">
        <f>IF(ISBLANK(C3925),"",VLOOKUP($C3925,Persediaan!$B$5:$Y$150,9,FALSE)*E3925)</f>
        <v/>
      </c>
    </row>
    <row r="3926" spans="1:9">
      <c r="A3926" s="27" t="str">
        <f t="shared" si="145"/>
        <v/>
      </c>
      <c r="G3926" s="36">
        <f t="shared" si="144"/>
        <v>0</v>
      </c>
      <c r="I3926" s="36" t="str">
        <f>IF(ISBLANK(C3926),"",VLOOKUP($C3926,Persediaan!$B$5:$Y$150,9,FALSE)*E3926)</f>
        <v/>
      </c>
    </row>
    <row r="3927" spans="1:9">
      <c r="A3927" s="27" t="str">
        <f t="shared" si="145"/>
        <v/>
      </c>
      <c r="G3927" s="36">
        <f t="shared" si="144"/>
        <v>0</v>
      </c>
      <c r="I3927" s="36" t="str">
        <f>IF(ISBLANK(C3927),"",VLOOKUP($C3927,Persediaan!$B$5:$Y$150,9,FALSE)*E3927)</f>
        <v/>
      </c>
    </row>
    <row r="3928" spans="1:9">
      <c r="A3928" s="27" t="str">
        <f t="shared" si="145"/>
        <v/>
      </c>
      <c r="G3928" s="36">
        <f t="shared" si="144"/>
        <v>0</v>
      </c>
      <c r="I3928" s="36" t="str">
        <f>IF(ISBLANK(C3928),"",VLOOKUP($C3928,Persediaan!$B$5:$Y$150,9,FALSE)*E3928)</f>
        <v/>
      </c>
    </row>
    <row r="3929" spans="1:9">
      <c r="A3929" s="27" t="str">
        <f t="shared" si="145"/>
        <v/>
      </c>
      <c r="G3929" s="36">
        <f t="shared" si="144"/>
        <v>0</v>
      </c>
      <c r="I3929" s="36" t="str">
        <f>IF(ISBLANK(C3929),"",VLOOKUP($C3929,Persediaan!$B$5:$Y$150,9,FALSE)*E3929)</f>
        <v/>
      </c>
    </row>
    <row r="3930" spans="1:9">
      <c r="A3930" s="27" t="str">
        <f t="shared" si="145"/>
        <v/>
      </c>
      <c r="G3930" s="36">
        <f t="shared" si="144"/>
        <v>0</v>
      </c>
      <c r="I3930" s="36" t="str">
        <f>IF(ISBLANK(C3930),"",VLOOKUP($C3930,Persediaan!$B$5:$Y$150,9,FALSE)*E3930)</f>
        <v/>
      </c>
    </row>
    <row r="3931" spans="1:9">
      <c r="A3931" s="27" t="str">
        <f t="shared" si="145"/>
        <v/>
      </c>
      <c r="G3931" s="36">
        <f t="shared" si="144"/>
        <v>0</v>
      </c>
      <c r="I3931" s="36" t="str">
        <f>IF(ISBLANK(C3931),"",VLOOKUP($C3931,Persediaan!$B$5:$Y$150,9,FALSE)*E3931)</f>
        <v/>
      </c>
    </row>
    <row r="3932" spans="1:9">
      <c r="A3932" s="27" t="str">
        <f t="shared" si="145"/>
        <v/>
      </c>
      <c r="G3932" s="36">
        <f t="shared" si="144"/>
        <v>0</v>
      </c>
      <c r="I3932" s="36" t="str">
        <f>IF(ISBLANK(C3932),"",VLOOKUP($C3932,Persediaan!$B$5:$Y$150,9,FALSE)*E3932)</f>
        <v/>
      </c>
    </row>
    <row r="3933" spans="1:9">
      <c r="A3933" s="27" t="str">
        <f t="shared" si="145"/>
        <v/>
      </c>
      <c r="G3933" s="36">
        <f t="shared" si="144"/>
        <v>0</v>
      </c>
      <c r="I3933" s="36" t="str">
        <f>IF(ISBLANK(C3933),"",VLOOKUP($C3933,Persediaan!$B$5:$Y$150,9,FALSE)*E3933)</f>
        <v/>
      </c>
    </row>
    <row r="3934" spans="1:9">
      <c r="A3934" s="27" t="str">
        <f t="shared" si="145"/>
        <v/>
      </c>
      <c r="G3934" s="36">
        <f t="shared" si="144"/>
        <v>0</v>
      </c>
      <c r="I3934" s="36" t="str">
        <f>IF(ISBLANK(C3934),"",VLOOKUP($C3934,Persediaan!$B$5:$Y$150,9,FALSE)*E3934)</f>
        <v/>
      </c>
    </row>
    <row r="3935" spans="1:9">
      <c r="A3935" s="27" t="str">
        <f t="shared" si="145"/>
        <v/>
      </c>
      <c r="G3935" s="36">
        <f t="shared" si="144"/>
        <v>0</v>
      </c>
      <c r="I3935" s="36" t="str">
        <f>IF(ISBLANK(C3935),"",VLOOKUP($C3935,Persediaan!$B$5:$Y$150,9,FALSE)*E3935)</f>
        <v/>
      </c>
    </row>
    <row r="3936" spans="1:9">
      <c r="A3936" s="27" t="str">
        <f t="shared" si="145"/>
        <v/>
      </c>
      <c r="G3936" s="36">
        <f t="shared" ref="G3936:G3999" si="146">E3936*F3936</f>
        <v>0</v>
      </c>
      <c r="I3936" s="36" t="str">
        <f>IF(ISBLANK(C3936),"",VLOOKUP($C3936,Persediaan!$B$5:$Y$150,9,FALSE)*E3936)</f>
        <v/>
      </c>
    </row>
    <row r="3937" spans="1:9">
      <c r="A3937" s="27" t="str">
        <f t="shared" si="145"/>
        <v/>
      </c>
      <c r="G3937" s="36">
        <f t="shared" si="146"/>
        <v>0</v>
      </c>
      <c r="I3937" s="36" t="str">
        <f>IF(ISBLANK(C3937),"",VLOOKUP($C3937,Persediaan!$B$5:$Y$150,9,FALSE)*E3937)</f>
        <v/>
      </c>
    </row>
    <row r="3938" spans="1:9">
      <c r="A3938" s="27" t="str">
        <f t="shared" si="145"/>
        <v/>
      </c>
      <c r="G3938" s="36">
        <f t="shared" si="146"/>
        <v>0</v>
      </c>
      <c r="I3938" s="36" t="str">
        <f>IF(ISBLANK(C3938),"",VLOOKUP($C3938,Persediaan!$B$5:$Y$150,9,FALSE)*E3938)</f>
        <v/>
      </c>
    </row>
    <row r="3939" spans="1:9">
      <c r="A3939" s="27" t="str">
        <f t="shared" si="145"/>
        <v/>
      </c>
      <c r="G3939" s="36">
        <f t="shared" si="146"/>
        <v>0</v>
      </c>
      <c r="I3939" s="36" t="str">
        <f>IF(ISBLANK(C3939),"",VLOOKUP($C3939,Persediaan!$B$5:$Y$150,9,FALSE)*E3939)</f>
        <v/>
      </c>
    </row>
    <row r="3940" spans="1:9">
      <c r="A3940" s="27" t="str">
        <f t="shared" si="145"/>
        <v/>
      </c>
      <c r="G3940" s="36">
        <f t="shared" si="146"/>
        <v>0</v>
      </c>
      <c r="I3940" s="36" t="str">
        <f>IF(ISBLANK(C3940),"",VLOOKUP($C3940,Persediaan!$B$5:$Y$150,9,FALSE)*E3940)</f>
        <v/>
      </c>
    </row>
    <row r="3941" spans="1:9">
      <c r="A3941" s="27" t="str">
        <f t="shared" si="145"/>
        <v/>
      </c>
      <c r="G3941" s="36">
        <f t="shared" si="146"/>
        <v>0</v>
      </c>
      <c r="I3941" s="36" t="str">
        <f>IF(ISBLANK(C3941),"",VLOOKUP($C3941,Persediaan!$B$5:$Y$150,9,FALSE)*E3941)</f>
        <v/>
      </c>
    </row>
    <row r="3942" spans="1:9">
      <c r="A3942" s="27" t="str">
        <f t="shared" si="145"/>
        <v/>
      </c>
      <c r="G3942" s="36">
        <f t="shared" si="146"/>
        <v>0</v>
      </c>
      <c r="I3942" s="36" t="str">
        <f>IF(ISBLANK(C3942),"",VLOOKUP($C3942,Persediaan!$B$5:$Y$150,9,FALSE)*E3942)</f>
        <v/>
      </c>
    </row>
    <row r="3943" spans="1:9">
      <c r="A3943" s="27" t="str">
        <f t="shared" si="145"/>
        <v/>
      </c>
      <c r="G3943" s="36">
        <f t="shared" si="146"/>
        <v>0</v>
      </c>
      <c r="I3943" s="36" t="str">
        <f>IF(ISBLANK(C3943),"",VLOOKUP($C3943,Persediaan!$B$5:$Y$150,9,FALSE)*E3943)</f>
        <v/>
      </c>
    </row>
    <row r="3944" spans="1:9">
      <c r="A3944" s="27" t="str">
        <f t="shared" si="145"/>
        <v/>
      </c>
      <c r="G3944" s="36">
        <f t="shared" si="146"/>
        <v>0</v>
      </c>
      <c r="I3944" s="36" t="str">
        <f>IF(ISBLANK(C3944),"",VLOOKUP($C3944,Persediaan!$B$5:$Y$150,9,FALSE)*E3944)</f>
        <v/>
      </c>
    </row>
    <row r="3945" spans="1:9">
      <c r="A3945" s="27" t="str">
        <f t="shared" si="145"/>
        <v/>
      </c>
      <c r="G3945" s="36">
        <f t="shared" si="146"/>
        <v>0</v>
      </c>
      <c r="I3945" s="36" t="str">
        <f>IF(ISBLANK(C3945),"",VLOOKUP($C3945,Persediaan!$B$5:$Y$150,9,FALSE)*E3945)</f>
        <v/>
      </c>
    </row>
    <row r="3946" spans="1:9">
      <c r="A3946" s="27" t="str">
        <f t="shared" si="145"/>
        <v/>
      </c>
      <c r="G3946" s="36">
        <f t="shared" si="146"/>
        <v>0</v>
      </c>
      <c r="I3946" s="36" t="str">
        <f>IF(ISBLANK(C3946),"",VLOOKUP($C3946,Persediaan!$B$5:$Y$150,9,FALSE)*E3946)</f>
        <v/>
      </c>
    </row>
    <row r="3947" spans="1:9">
      <c r="A3947" s="27" t="str">
        <f t="shared" si="145"/>
        <v/>
      </c>
      <c r="G3947" s="36">
        <f t="shared" si="146"/>
        <v>0</v>
      </c>
      <c r="I3947" s="36" t="str">
        <f>IF(ISBLANK(C3947),"",VLOOKUP($C3947,Persediaan!$B$5:$Y$150,9,FALSE)*E3947)</f>
        <v/>
      </c>
    </row>
    <row r="3948" spans="1:9">
      <c r="A3948" s="27" t="str">
        <f t="shared" si="145"/>
        <v/>
      </c>
      <c r="G3948" s="36">
        <f t="shared" si="146"/>
        <v>0</v>
      </c>
      <c r="I3948" s="36" t="str">
        <f>IF(ISBLANK(C3948),"",VLOOKUP($C3948,Persediaan!$B$5:$Y$150,9,FALSE)*E3948)</f>
        <v/>
      </c>
    </row>
    <row r="3949" spans="1:9">
      <c r="A3949" s="27" t="str">
        <f t="shared" si="145"/>
        <v/>
      </c>
      <c r="G3949" s="36">
        <f t="shared" si="146"/>
        <v>0</v>
      </c>
      <c r="I3949" s="36" t="str">
        <f>IF(ISBLANK(C3949),"",VLOOKUP($C3949,Persediaan!$B$5:$Y$150,9,FALSE)*E3949)</f>
        <v/>
      </c>
    </row>
    <row r="3950" spans="1:9">
      <c r="A3950" s="27" t="str">
        <f t="shared" si="145"/>
        <v/>
      </c>
      <c r="G3950" s="36">
        <f t="shared" si="146"/>
        <v>0</v>
      </c>
      <c r="I3950" s="36" t="str">
        <f>IF(ISBLANK(C3950),"",VLOOKUP($C3950,Persediaan!$B$5:$Y$150,9,FALSE)*E3950)</f>
        <v/>
      </c>
    </row>
    <row r="3951" spans="1:9">
      <c r="A3951" s="27" t="str">
        <f t="shared" si="145"/>
        <v/>
      </c>
      <c r="G3951" s="36">
        <f t="shared" si="146"/>
        <v>0</v>
      </c>
      <c r="I3951" s="36" t="str">
        <f>IF(ISBLANK(C3951),"",VLOOKUP($C3951,Persediaan!$B$5:$Y$150,9,FALSE)*E3951)</f>
        <v/>
      </c>
    </row>
    <row r="3952" spans="1:9">
      <c r="A3952" s="27" t="str">
        <f t="shared" si="145"/>
        <v/>
      </c>
      <c r="G3952" s="36">
        <f t="shared" si="146"/>
        <v>0</v>
      </c>
      <c r="I3952" s="36" t="str">
        <f>IF(ISBLANK(C3952),"",VLOOKUP($C3952,Persediaan!$B$5:$Y$150,9,FALSE)*E3952)</f>
        <v/>
      </c>
    </row>
    <row r="3953" spans="1:9">
      <c r="A3953" s="27" t="str">
        <f t="shared" si="145"/>
        <v/>
      </c>
      <c r="G3953" s="36">
        <f t="shared" si="146"/>
        <v>0</v>
      </c>
      <c r="I3953" s="36" t="str">
        <f>IF(ISBLANK(C3953),"",VLOOKUP($C3953,Persediaan!$B$5:$Y$150,9,FALSE)*E3953)</f>
        <v/>
      </c>
    </row>
    <row r="3954" spans="1:9">
      <c r="A3954" s="27" t="str">
        <f t="shared" si="145"/>
        <v/>
      </c>
      <c r="G3954" s="36">
        <f t="shared" si="146"/>
        <v>0</v>
      </c>
      <c r="I3954" s="36" t="str">
        <f>IF(ISBLANK(C3954),"",VLOOKUP($C3954,Persediaan!$B$5:$Y$150,9,FALSE)*E3954)</f>
        <v/>
      </c>
    </row>
    <row r="3955" spans="1:9">
      <c r="A3955" s="27" t="str">
        <f t="shared" si="145"/>
        <v/>
      </c>
      <c r="G3955" s="36">
        <f t="shared" si="146"/>
        <v>0</v>
      </c>
      <c r="I3955" s="36" t="str">
        <f>IF(ISBLANK(C3955),"",VLOOKUP($C3955,Persediaan!$B$5:$Y$150,9,FALSE)*E3955)</f>
        <v/>
      </c>
    </row>
    <row r="3956" spans="1:9">
      <c r="A3956" s="27" t="str">
        <f t="shared" si="145"/>
        <v/>
      </c>
      <c r="G3956" s="36">
        <f t="shared" si="146"/>
        <v>0</v>
      </c>
      <c r="I3956" s="36" t="str">
        <f>IF(ISBLANK(C3956),"",VLOOKUP($C3956,Persediaan!$B$5:$Y$150,9,FALSE)*E3956)</f>
        <v/>
      </c>
    </row>
    <row r="3957" spans="1:9">
      <c r="A3957" s="27" t="str">
        <f t="shared" si="145"/>
        <v/>
      </c>
      <c r="G3957" s="36">
        <f t="shared" si="146"/>
        <v>0</v>
      </c>
      <c r="I3957" s="36" t="str">
        <f>IF(ISBLANK(C3957),"",VLOOKUP($C3957,Persediaan!$B$5:$Y$150,9,FALSE)*E3957)</f>
        <v/>
      </c>
    </row>
    <row r="3958" spans="1:9">
      <c r="A3958" s="27" t="str">
        <f t="shared" si="145"/>
        <v/>
      </c>
      <c r="G3958" s="36">
        <f t="shared" si="146"/>
        <v>0</v>
      </c>
      <c r="I3958" s="36" t="str">
        <f>IF(ISBLANK(C3958),"",VLOOKUP($C3958,Persediaan!$B$5:$Y$150,9,FALSE)*E3958)</f>
        <v/>
      </c>
    </row>
    <row r="3959" spans="1:9">
      <c r="A3959" s="27" t="str">
        <f t="shared" si="145"/>
        <v/>
      </c>
      <c r="G3959" s="36">
        <f t="shared" si="146"/>
        <v>0</v>
      </c>
      <c r="I3959" s="36" t="str">
        <f>IF(ISBLANK(C3959),"",VLOOKUP($C3959,Persediaan!$B$5:$Y$150,9,FALSE)*E3959)</f>
        <v/>
      </c>
    </row>
    <row r="3960" spans="1:9">
      <c r="A3960" s="27" t="str">
        <f t="shared" si="145"/>
        <v/>
      </c>
      <c r="G3960" s="36">
        <f t="shared" si="146"/>
        <v>0</v>
      </c>
      <c r="I3960" s="36" t="str">
        <f>IF(ISBLANK(C3960),"",VLOOKUP($C3960,Persediaan!$B$5:$Y$150,9,FALSE)*E3960)</f>
        <v/>
      </c>
    </row>
    <row r="3961" spans="1:9">
      <c r="A3961" s="27" t="str">
        <f t="shared" si="145"/>
        <v/>
      </c>
      <c r="G3961" s="36">
        <f t="shared" si="146"/>
        <v>0</v>
      </c>
      <c r="I3961" s="36" t="str">
        <f>IF(ISBLANK(C3961),"",VLOOKUP($C3961,Persediaan!$B$5:$Y$150,9,FALSE)*E3961)</f>
        <v/>
      </c>
    </row>
    <row r="3962" spans="1:9">
      <c r="A3962" s="27" t="str">
        <f t="shared" si="145"/>
        <v/>
      </c>
      <c r="G3962" s="36">
        <f t="shared" si="146"/>
        <v>0</v>
      </c>
      <c r="I3962" s="36" t="str">
        <f>IF(ISBLANK(C3962),"",VLOOKUP($C3962,Persediaan!$B$5:$Y$150,9,FALSE)*E3962)</f>
        <v/>
      </c>
    </row>
    <row r="3963" spans="1:9">
      <c r="A3963" s="27" t="str">
        <f t="shared" si="145"/>
        <v/>
      </c>
      <c r="G3963" s="36">
        <f t="shared" si="146"/>
        <v>0</v>
      </c>
      <c r="I3963" s="36" t="str">
        <f>IF(ISBLANK(C3963),"",VLOOKUP($C3963,Persediaan!$B$5:$Y$150,9,FALSE)*E3963)</f>
        <v/>
      </c>
    </row>
    <row r="3964" spans="1:9">
      <c r="A3964" s="27" t="str">
        <f t="shared" si="145"/>
        <v/>
      </c>
      <c r="G3964" s="36">
        <f t="shared" si="146"/>
        <v>0</v>
      </c>
      <c r="I3964" s="36" t="str">
        <f>IF(ISBLANK(C3964),"",VLOOKUP($C3964,Persediaan!$B$5:$Y$150,9,FALSE)*E3964)</f>
        <v/>
      </c>
    </row>
    <row r="3965" spans="1:9">
      <c r="A3965" s="27" t="str">
        <f t="shared" si="145"/>
        <v/>
      </c>
      <c r="G3965" s="36">
        <f t="shared" si="146"/>
        <v>0</v>
      </c>
      <c r="I3965" s="36" t="str">
        <f>IF(ISBLANK(C3965),"",VLOOKUP($C3965,Persediaan!$B$5:$Y$150,9,FALSE)*E3965)</f>
        <v/>
      </c>
    </row>
    <row r="3966" spans="1:9">
      <c r="A3966" s="27" t="str">
        <f t="shared" si="145"/>
        <v/>
      </c>
      <c r="G3966" s="36">
        <f t="shared" si="146"/>
        <v>0</v>
      </c>
      <c r="I3966" s="36" t="str">
        <f>IF(ISBLANK(C3966),"",VLOOKUP($C3966,Persediaan!$B$5:$Y$150,9,FALSE)*E3966)</f>
        <v/>
      </c>
    </row>
    <row r="3967" spans="1:9">
      <c r="A3967" s="27" t="str">
        <f t="shared" si="145"/>
        <v/>
      </c>
      <c r="G3967" s="36">
        <f t="shared" si="146"/>
        <v>0</v>
      </c>
      <c r="I3967" s="36" t="str">
        <f>IF(ISBLANK(C3967),"",VLOOKUP($C3967,Persediaan!$B$5:$Y$150,9,FALSE)*E3967)</f>
        <v/>
      </c>
    </row>
    <row r="3968" spans="1:9">
      <c r="A3968" s="27" t="str">
        <f t="shared" si="145"/>
        <v/>
      </c>
      <c r="G3968" s="36">
        <f t="shared" si="146"/>
        <v>0</v>
      </c>
      <c r="I3968" s="36" t="str">
        <f>IF(ISBLANK(C3968),"",VLOOKUP($C3968,Persediaan!$B$5:$Y$150,9,FALSE)*E3968)</f>
        <v/>
      </c>
    </row>
    <row r="3969" spans="1:9">
      <c r="A3969" s="27" t="str">
        <f t="shared" si="145"/>
        <v/>
      </c>
      <c r="G3969" s="36">
        <f t="shared" si="146"/>
        <v>0</v>
      </c>
      <c r="I3969" s="36" t="str">
        <f>IF(ISBLANK(C3969),"",VLOOKUP($C3969,Persediaan!$B$5:$Y$150,9,FALSE)*E3969)</f>
        <v/>
      </c>
    </row>
    <row r="3970" spans="1:9">
      <c r="A3970" s="27" t="str">
        <f t="shared" si="145"/>
        <v/>
      </c>
      <c r="G3970" s="36">
        <f t="shared" si="146"/>
        <v>0</v>
      </c>
      <c r="I3970" s="36" t="str">
        <f>IF(ISBLANK(C3970),"",VLOOKUP($C3970,Persediaan!$B$5:$Y$150,9,FALSE)*E3970)</f>
        <v/>
      </c>
    </row>
    <row r="3971" spans="1:9">
      <c r="A3971" s="27" t="str">
        <f t="shared" si="145"/>
        <v/>
      </c>
      <c r="G3971" s="36">
        <f t="shared" si="146"/>
        <v>0</v>
      </c>
      <c r="I3971" s="36" t="str">
        <f>IF(ISBLANK(C3971),"",VLOOKUP($C3971,Persediaan!$B$5:$Y$150,9,FALSE)*E3971)</f>
        <v/>
      </c>
    </row>
    <row r="3972" spans="1:9">
      <c r="A3972" s="27" t="str">
        <f t="shared" si="145"/>
        <v/>
      </c>
      <c r="G3972" s="36">
        <f t="shared" si="146"/>
        <v>0</v>
      </c>
      <c r="I3972" s="36" t="str">
        <f>IF(ISBLANK(C3972),"",VLOOKUP($C3972,Persediaan!$B$5:$Y$150,9,FALSE)*E3972)</f>
        <v/>
      </c>
    </row>
    <row r="3973" spans="1:9">
      <c r="A3973" s="27" t="str">
        <f t="shared" si="145"/>
        <v/>
      </c>
      <c r="G3973" s="36">
        <f t="shared" si="146"/>
        <v>0</v>
      </c>
      <c r="I3973" s="36" t="str">
        <f>IF(ISBLANK(C3973),"",VLOOKUP($C3973,Persediaan!$B$5:$Y$150,9,FALSE)*E3973)</f>
        <v/>
      </c>
    </row>
    <row r="3974" spans="1:9">
      <c r="A3974" s="27" t="str">
        <f t="shared" ref="A3974:A4037" si="147">IF(ISBLANK(B3974),"",A3973+1)</f>
        <v/>
      </c>
      <c r="G3974" s="36">
        <f t="shared" si="146"/>
        <v>0</v>
      </c>
      <c r="I3974" s="36" t="str">
        <f>IF(ISBLANK(C3974),"",VLOOKUP($C3974,Persediaan!$B$5:$Y$150,9,FALSE)*E3974)</f>
        <v/>
      </c>
    </row>
    <row r="3975" spans="1:9">
      <c r="A3975" s="27" t="str">
        <f t="shared" si="147"/>
        <v/>
      </c>
      <c r="G3975" s="36">
        <f t="shared" si="146"/>
        <v>0</v>
      </c>
      <c r="I3975" s="36" t="str">
        <f>IF(ISBLANK(C3975),"",VLOOKUP($C3975,Persediaan!$B$5:$Y$150,9,FALSE)*E3975)</f>
        <v/>
      </c>
    </row>
    <row r="3976" spans="1:9">
      <c r="A3976" s="27" t="str">
        <f t="shared" si="147"/>
        <v/>
      </c>
      <c r="G3976" s="36">
        <f t="shared" si="146"/>
        <v>0</v>
      </c>
      <c r="I3976" s="36" t="str">
        <f>IF(ISBLANK(C3976),"",VLOOKUP($C3976,Persediaan!$B$5:$Y$150,9,FALSE)*E3976)</f>
        <v/>
      </c>
    </row>
    <row r="3977" spans="1:9">
      <c r="A3977" s="27" t="str">
        <f t="shared" si="147"/>
        <v/>
      </c>
      <c r="G3977" s="36">
        <f t="shared" si="146"/>
        <v>0</v>
      </c>
      <c r="I3977" s="36" t="str">
        <f>IF(ISBLANK(C3977),"",VLOOKUP($C3977,Persediaan!$B$5:$Y$150,9,FALSE)*E3977)</f>
        <v/>
      </c>
    </row>
    <row r="3978" spans="1:9">
      <c r="A3978" s="27" t="str">
        <f t="shared" si="147"/>
        <v/>
      </c>
      <c r="G3978" s="36">
        <f t="shared" si="146"/>
        <v>0</v>
      </c>
      <c r="I3978" s="36" t="str">
        <f>IF(ISBLANK(C3978),"",VLOOKUP($C3978,Persediaan!$B$5:$Y$150,9,FALSE)*E3978)</f>
        <v/>
      </c>
    </row>
    <row r="3979" spans="1:9">
      <c r="A3979" s="27" t="str">
        <f t="shared" si="147"/>
        <v/>
      </c>
      <c r="G3979" s="36">
        <f t="shared" si="146"/>
        <v>0</v>
      </c>
      <c r="I3979" s="36" t="str">
        <f>IF(ISBLANK(C3979),"",VLOOKUP($C3979,Persediaan!$B$5:$Y$150,9,FALSE)*E3979)</f>
        <v/>
      </c>
    </row>
    <row r="3980" spans="1:9">
      <c r="A3980" s="27" t="str">
        <f t="shared" si="147"/>
        <v/>
      </c>
      <c r="G3980" s="36">
        <f t="shared" si="146"/>
        <v>0</v>
      </c>
      <c r="I3980" s="36" t="str">
        <f>IF(ISBLANK(C3980),"",VLOOKUP($C3980,Persediaan!$B$5:$Y$150,9,FALSE)*E3980)</f>
        <v/>
      </c>
    </row>
    <row r="3981" spans="1:9">
      <c r="A3981" s="27" t="str">
        <f t="shared" si="147"/>
        <v/>
      </c>
      <c r="G3981" s="36">
        <f t="shared" si="146"/>
        <v>0</v>
      </c>
      <c r="I3981" s="36" t="str">
        <f>IF(ISBLANK(C3981),"",VLOOKUP($C3981,Persediaan!$B$5:$Y$150,9,FALSE)*E3981)</f>
        <v/>
      </c>
    </row>
    <row r="3982" spans="1:9">
      <c r="A3982" s="27" t="str">
        <f t="shared" si="147"/>
        <v/>
      </c>
      <c r="G3982" s="36">
        <f t="shared" si="146"/>
        <v>0</v>
      </c>
      <c r="I3982" s="36" t="str">
        <f>IF(ISBLANK(C3982),"",VLOOKUP($C3982,Persediaan!$B$5:$Y$150,9,FALSE)*E3982)</f>
        <v/>
      </c>
    </row>
    <row r="3983" spans="1:9">
      <c r="A3983" s="27" t="str">
        <f t="shared" si="147"/>
        <v/>
      </c>
      <c r="G3983" s="36">
        <f t="shared" si="146"/>
        <v>0</v>
      </c>
      <c r="I3983" s="36" t="str">
        <f>IF(ISBLANK(C3983),"",VLOOKUP($C3983,Persediaan!$B$5:$Y$150,9,FALSE)*E3983)</f>
        <v/>
      </c>
    </row>
    <row r="3984" spans="1:9">
      <c r="A3984" s="27" t="str">
        <f t="shared" si="147"/>
        <v/>
      </c>
      <c r="G3984" s="36">
        <f t="shared" si="146"/>
        <v>0</v>
      </c>
      <c r="I3984" s="36" t="str">
        <f>IF(ISBLANK(C3984),"",VLOOKUP($C3984,Persediaan!$B$5:$Y$150,9,FALSE)*E3984)</f>
        <v/>
      </c>
    </row>
    <row r="3985" spans="1:9">
      <c r="A3985" s="27" t="str">
        <f t="shared" si="147"/>
        <v/>
      </c>
      <c r="G3985" s="36">
        <f t="shared" si="146"/>
        <v>0</v>
      </c>
      <c r="I3985" s="36" t="str">
        <f>IF(ISBLANK(C3985),"",VLOOKUP($C3985,Persediaan!$B$5:$Y$150,9,FALSE)*E3985)</f>
        <v/>
      </c>
    </row>
    <row r="3986" spans="1:9">
      <c r="A3986" s="27" t="str">
        <f t="shared" si="147"/>
        <v/>
      </c>
      <c r="G3986" s="36">
        <f t="shared" si="146"/>
        <v>0</v>
      </c>
      <c r="I3986" s="36" t="str">
        <f>IF(ISBLANK(C3986),"",VLOOKUP($C3986,Persediaan!$B$5:$Y$150,9,FALSE)*E3986)</f>
        <v/>
      </c>
    </row>
    <row r="3987" spans="1:9">
      <c r="A3987" s="27" t="str">
        <f t="shared" si="147"/>
        <v/>
      </c>
      <c r="G3987" s="36">
        <f t="shared" si="146"/>
        <v>0</v>
      </c>
      <c r="I3987" s="36" t="str">
        <f>IF(ISBLANK(C3987),"",VLOOKUP($C3987,Persediaan!$B$5:$Y$150,9,FALSE)*E3987)</f>
        <v/>
      </c>
    </row>
    <row r="3988" spans="1:9">
      <c r="A3988" s="27" t="str">
        <f t="shared" si="147"/>
        <v/>
      </c>
      <c r="G3988" s="36">
        <f t="shared" si="146"/>
        <v>0</v>
      </c>
      <c r="I3988" s="36" t="str">
        <f>IF(ISBLANK(C3988),"",VLOOKUP($C3988,Persediaan!$B$5:$Y$150,9,FALSE)*E3988)</f>
        <v/>
      </c>
    </row>
    <row r="3989" spans="1:9">
      <c r="A3989" s="27" t="str">
        <f t="shared" si="147"/>
        <v/>
      </c>
      <c r="G3989" s="36">
        <f t="shared" si="146"/>
        <v>0</v>
      </c>
      <c r="I3989" s="36" t="str">
        <f>IF(ISBLANK(C3989),"",VLOOKUP($C3989,Persediaan!$B$5:$Y$150,9,FALSE)*E3989)</f>
        <v/>
      </c>
    </row>
    <row r="3990" spans="1:9">
      <c r="A3990" s="27" t="str">
        <f t="shared" si="147"/>
        <v/>
      </c>
      <c r="G3990" s="36">
        <f t="shared" si="146"/>
        <v>0</v>
      </c>
      <c r="I3990" s="36" t="str">
        <f>IF(ISBLANK(C3990),"",VLOOKUP($C3990,Persediaan!$B$5:$Y$150,9,FALSE)*E3990)</f>
        <v/>
      </c>
    </row>
    <row r="3991" spans="1:9">
      <c r="A3991" s="27" t="str">
        <f t="shared" si="147"/>
        <v/>
      </c>
      <c r="G3991" s="36">
        <f t="shared" si="146"/>
        <v>0</v>
      </c>
      <c r="I3991" s="36" t="str">
        <f>IF(ISBLANK(C3991),"",VLOOKUP($C3991,Persediaan!$B$5:$Y$150,9,FALSE)*E3991)</f>
        <v/>
      </c>
    </row>
    <row r="3992" spans="1:9">
      <c r="A3992" s="27" t="str">
        <f t="shared" si="147"/>
        <v/>
      </c>
      <c r="G3992" s="36">
        <f t="shared" si="146"/>
        <v>0</v>
      </c>
      <c r="I3992" s="36" t="str">
        <f>IF(ISBLANK(C3992),"",VLOOKUP($C3992,Persediaan!$B$5:$Y$150,9,FALSE)*E3992)</f>
        <v/>
      </c>
    </row>
    <row r="3993" spans="1:9">
      <c r="A3993" s="27" t="str">
        <f t="shared" si="147"/>
        <v/>
      </c>
      <c r="G3993" s="36">
        <f t="shared" si="146"/>
        <v>0</v>
      </c>
      <c r="I3993" s="36" t="str">
        <f>IF(ISBLANK(C3993),"",VLOOKUP($C3993,Persediaan!$B$5:$Y$150,9,FALSE)*E3993)</f>
        <v/>
      </c>
    </row>
    <row r="3994" spans="1:9">
      <c r="A3994" s="27" t="str">
        <f t="shared" si="147"/>
        <v/>
      </c>
      <c r="G3994" s="36">
        <f t="shared" si="146"/>
        <v>0</v>
      </c>
      <c r="I3994" s="36" t="str">
        <f>IF(ISBLANK(C3994),"",VLOOKUP($C3994,Persediaan!$B$5:$Y$150,9,FALSE)*E3994)</f>
        <v/>
      </c>
    </row>
    <row r="3995" spans="1:9">
      <c r="A3995" s="27" t="str">
        <f t="shared" si="147"/>
        <v/>
      </c>
      <c r="G3995" s="36">
        <f t="shared" si="146"/>
        <v>0</v>
      </c>
      <c r="I3995" s="36" t="str">
        <f>IF(ISBLANK(C3995),"",VLOOKUP($C3995,Persediaan!$B$5:$Y$150,9,FALSE)*E3995)</f>
        <v/>
      </c>
    </row>
    <row r="3996" spans="1:9">
      <c r="A3996" s="27" t="str">
        <f t="shared" si="147"/>
        <v/>
      </c>
      <c r="G3996" s="36">
        <f t="shared" si="146"/>
        <v>0</v>
      </c>
      <c r="I3996" s="36" t="str">
        <f>IF(ISBLANK(C3996),"",VLOOKUP($C3996,Persediaan!$B$5:$Y$150,9,FALSE)*E3996)</f>
        <v/>
      </c>
    </row>
    <row r="3997" spans="1:9">
      <c r="A3997" s="27" t="str">
        <f t="shared" si="147"/>
        <v/>
      </c>
      <c r="G3997" s="36">
        <f t="shared" si="146"/>
        <v>0</v>
      </c>
      <c r="I3997" s="36" t="str">
        <f>IF(ISBLANK(C3997),"",VLOOKUP($C3997,Persediaan!$B$5:$Y$150,9,FALSE)*E3997)</f>
        <v/>
      </c>
    </row>
    <row r="3998" spans="1:9">
      <c r="A3998" s="27" t="str">
        <f t="shared" si="147"/>
        <v/>
      </c>
      <c r="G3998" s="36">
        <f t="shared" si="146"/>
        <v>0</v>
      </c>
      <c r="I3998" s="36" t="str">
        <f>IF(ISBLANK(C3998),"",VLOOKUP($C3998,Persediaan!$B$5:$Y$150,9,FALSE)*E3998)</f>
        <v/>
      </c>
    </row>
    <row r="3999" spans="1:9">
      <c r="A3999" s="27" t="str">
        <f t="shared" si="147"/>
        <v/>
      </c>
      <c r="G3999" s="36">
        <f t="shared" si="146"/>
        <v>0</v>
      </c>
      <c r="I3999" s="36" t="str">
        <f>IF(ISBLANK(C3999),"",VLOOKUP($C3999,Persediaan!$B$5:$Y$150,9,FALSE)*E3999)</f>
        <v/>
      </c>
    </row>
    <row r="4000" spans="1:9">
      <c r="A4000" s="27" t="str">
        <f t="shared" si="147"/>
        <v/>
      </c>
      <c r="G4000" s="36">
        <f t="shared" ref="G4000:G4063" si="148">E4000*F4000</f>
        <v>0</v>
      </c>
      <c r="I4000" s="36" t="str">
        <f>IF(ISBLANK(C4000),"",VLOOKUP($C4000,Persediaan!$B$5:$Y$150,9,FALSE)*E4000)</f>
        <v/>
      </c>
    </row>
    <row r="4001" spans="1:9">
      <c r="A4001" s="27" t="str">
        <f t="shared" si="147"/>
        <v/>
      </c>
      <c r="G4001" s="36">
        <f t="shared" si="148"/>
        <v>0</v>
      </c>
      <c r="I4001" s="36" t="str">
        <f>IF(ISBLANK(C4001),"",VLOOKUP($C4001,Persediaan!$B$5:$Y$150,9,FALSE)*E4001)</f>
        <v/>
      </c>
    </row>
    <row r="4002" spans="1:9">
      <c r="A4002" s="27" t="str">
        <f t="shared" si="147"/>
        <v/>
      </c>
      <c r="G4002" s="36">
        <f t="shared" si="148"/>
        <v>0</v>
      </c>
      <c r="I4002" s="36" t="str">
        <f>IF(ISBLANK(C4002),"",VLOOKUP($C4002,Persediaan!$B$5:$Y$150,9,FALSE)*E4002)</f>
        <v/>
      </c>
    </row>
    <row r="4003" spans="1:9">
      <c r="A4003" s="27" t="str">
        <f t="shared" si="147"/>
        <v/>
      </c>
      <c r="G4003" s="36">
        <f t="shared" si="148"/>
        <v>0</v>
      </c>
      <c r="I4003" s="36" t="str">
        <f>IF(ISBLANK(C4003),"",VLOOKUP($C4003,Persediaan!$B$5:$Y$150,9,FALSE)*E4003)</f>
        <v/>
      </c>
    </row>
    <row r="4004" spans="1:9">
      <c r="A4004" s="27" t="str">
        <f t="shared" si="147"/>
        <v/>
      </c>
      <c r="G4004" s="36">
        <f t="shared" si="148"/>
        <v>0</v>
      </c>
      <c r="I4004" s="36" t="str">
        <f>IF(ISBLANK(C4004),"",VLOOKUP($C4004,Persediaan!$B$5:$Y$150,9,FALSE)*E4004)</f>
        <v/>
      </c>
    </row>
    <row r="4005" spans="1:9">
      <c r="A4005" s="27" t="str">
        <f t="shared" si="147"/>
        <v/>
      </c>
      <c r="G4005" s="36">
        <f t="shared" si="148"/>
        <v>0</v>
      </c>
      <c r="I4005" s="36" t="str">
        <f>IF(ISBLANK(C4005),"",VLOOKUP($C4005,Persediaan!$B$5:$Y$150,9,FALSE)*E4005)</f>
        <v/>
      </c>
    </row>
    <row r="4006" spans="1:9">
      <c r="A4006" s="27" t="str">
        <f t="shared" si="147"/>
        <v/>
      </c>
      <c r="G4006" s="36">
        <f t="shared" si="148"/>
        <v>0</v>
      </c>
      <c r="I4006" s="36" t="str">
        <f>IF(ISBLANK(C4006),"",VLOOKUP($C4006,Persediaan!$B$5:$Y$150,9,FALSE)*E4006)</f>
        <v/>
      </c>
    </row>
    <row r="4007" spans="1:9">
      <c r="A4007" s="27" t="str">
        <f t="shared" si="147"/>
        <v/>
      </c>
      <c r="G4007" s="36">
        <f t="shared" si="148"/>
        <v>0</v>
      </c>
      <c r="I4007" s="36" t="str">
        <f>IF(ISBLANK(C4007),"",VLOOKUP($C4007,Persediaan!$B$5:$Y$150,9,FALSE)*E4007)</f>
        <v/>
      </c>
    </row>
    <row r="4008" spans="1:9">
      <c r="A4008" s="27" t="str">
        <f t="shared" si="147"/>
        <v/>
      </c>
      <c r="G4008" s="36">
        <f t="shared" si="148"/>
        <v>0</v>
      </c>
      <c r="I4008" s="36" t="str">
        <f>IF(ISBLANK(C4008),"",VLOOKUP($C4008,Persediaan!$B$5:$Y$150,9,FALSE)*E4008)</f>
        <v/>
      </c>
    </row>
    <row r="4009" spans="1:9">
      <c r="A4009" s="27" t="str">
        <f t="shared" si="147"/>
        <v/>
      </c>
      <c r="G4009" s="36">
        <f t="shared" si="148"/>
        <v>0</v>
      </c>
      <c r="I4009" s="36" t="str">
        <f>IF(ISBLANK(C4009),"",VLOOKUP($C4009,Persediaan!$B$5:$Y$150,9,FALSE)*E4009)</f>
        <v/>
      </c>
    </row>
    <row r="4010" spans="1:9">
      <c r="A4010" s="27" t="str">
        <f t="shared" si="147"/>
        <v/>
      </c>
      <c r="G4010" s="36">
        <f t="shared" si="148"/>
        <v>0</v>
      </c>
      <c r="I4010" s="36" t="str">
        <f>IF(ISBLANK(C4010),"",VLOOKUP($C4010,Persediaan!$B$5:$Y$150,9,FALSE)*E4010)</f>
        <v/>
      </c>
    </row>
    <row r="4011" spans="1:9">
      <c r="A4011" s="27" t="str">
        <f t="shared" si="147"/>
        <v/>
      </c>
      <c r="G4011" s="36">
        <f t="shared" si="148"/>
        <v>0</v>
      </c>
      <c r="I4011" s="36" t="str">
        <f>IF(ISBLANK(C4011),"",VLOOKUP($C4011,Persediaan!$B$5:$Y$150,9,FALSE)*E4011)</f>
        <v/>
      </c>
    </row>
    <row r="4012" spans="1:9">
      <c r="A4012" s="27" t="str">
        <f t="shared" si="147"/>
        <v/>
      </c>
      <c r="G4012" s="36">
        <f t="shared" si="148"/>
        <v>0</v>
      </c>
      <c r="I4012" s="36" t="str">
        <f>IF(ISBLANK(C4012),"",VLOOKUP($C4012,Persediaan!$B$5:$Y$150,9,FALSE)*E4012)</f>
        <v/>
      </c>
    </row>
    <row r="4013" spans="1:9">
      <c r="A4013" s="27" t="str">
        <f t="shared" si="147"/>
        <v/>
      </c>
      <c r="G4013" s="36">
        <f t="shared" si="148"/>
        <v>0</v>
      </c>
      <c r="I4013" s="36" t="str">
        <f>IF(ISBLANK(C4013),"",VLOOKUP($C4013,Persediaan!$B$5:$Y$150,9,FALSE)*E4013)</f>
        <v/>
      </c>
    </row>
    <row r="4014" spans="1:9">
      <c r="A4014" s="27" t="str">
        <f t="shared" si="147"/>
        <v/>
      </c>
      <c r="G4014" s="36">
        <f t="shared" si="148"/>
        <v>0</v>
      </c>
      <c r="I4014" s="36" t="str">
        <f>IF(ISBLANK(C4014),"",VLOOKUP($C4014,Persediaan!$B$5:$Y$150,9,FALSE)*E4014)</f>
        <v/>
      </c>
    </row>
    <row r="4015" spans="1:9">
      <c r="A4015" s="27" t="str">
        <f t="shared" si="147"/>
        <v/>
      </c>
      <c r="G4015" s="36">
        <f t="shared" si="148"/>
        <v>0</v>
      </c>
      <c r="I4015" s="36" t="str">
        <f>IF(ISBLANK(C4015),"",VLOOKUP($C4015,Persediaan!$B$5:$Y$150,9,FALSE)*E4015)</f>
        <v/>
      </c>
    </row>
    <row r="4016" spans="1:9">
      <c r="A4016" s="27" t="str">
        <f t="shared" si="147"/>
        <v/>
      </c>
      <c r="G4016" s="36">
        <f t="shared" si="148"/>
        <v>0</v>
      </c>
      <c r="I4016" s="36" t="str">
        <f>IF(ISBLANK(C4016),"",VLOOKUP($C4016,Persediaan!$B$5:$Y$150,9,FALSE)*E4016)</f>
        <v/>
      </c>
    </row>
    <row r="4017" spans="1:9">
      <c r="A4017" s="27" t="str">
        <f t="shared" si="147"/>
        <v/>
      </c>
      <c r="G4017" s="36">
        <f t="shared" si="148"/>
        <v>0</v>
      </c>
      <c r="I4017" s="36" t="str">
        <f>IF(ISBLANK(C4017),"",VLOOKUP($C4017,Persediaan!$B$5:$Y$150,9,FALSE)*E4017)</f>
        <v/>
      </c>
    </row>
    <row r="4018" spans="1:9">
      <c r="A4018" s="27" t="str">
        <f t="shared" si="147"/>
        <v/>
      </c>
      <c r="G4018" s="36">
        <f t="shared" si="148"/>
        <v>0</v>
      </c>
      <c r="I4018" s="36" t="str">
        <f>IF(ISBLANK(C4018),"",VLOOKUP($C4018,Persediaan!$B$5:$Y$150,9,FALSE)*E4018)</f>
        <v/>
      </c>
    </row>
    <row r="4019" spans="1:9">
      <c r="A4019" s="27" t="str">
        <f t="shared" si="147"/>
        <v/>
      </c>
      <c r="G4019" s="36">
        <f t="shared" si="148"/>
        <v>0</v>
      </c>
      <c r="I4019" s="36" t="str">
        <f>IF(ISBLANK(C4019),"",VLOOKUP($C4019,Persediaan!$B$5:$Y$150,9,FALSE)*E4019)</f>
        <v/>
      </c>
    </row>
    <row r="4020" spans="1:9">
      <c r="A4020" s="27" t="str">
        <f t="shared" si="147"/>
        <v/>
      </c>
      <c r="G4020" s="36">
        <f t="shared" si="148"/>
        <v>0</v>
      </c>
      <c r="I4020" s="36" t="str">
        <f>IF(ISBLANK(C4020),"",VLOOKUP($C4020,Persediaan!$B$5:$Y$150,9,FALSE)*E4020)</f>
        <v/>
      </c>
    </row>
    <row r="4021" spans="1:9">
      <c r="A4021" s="27" t="str">
        <f t="shared" si="147"/>
        <v/>
      </c>
      <c r="G4021" s="36">
        <f t="shared" si="148"/>
        <v>0</v>
      </c>
      <c r="I4021" s="36" t="str">
        <f>IF(ISBLANK(C4021),"",VLOOKUP($C4021,Persediaan!$B$5:$Y$150,9,FALSE)*E4021)</f>
        <v/>
      </c>
    </row>
    <row r="4022" spans="1:9">
      <c r="A4022" s="27" t="str">
        <f t="shared" si="147"/>
        <v/>
      </c>
      <c r="G4022" s="36">
        <f t="shared" si="148"/>
        <v>0</v>
      </c>
      <c r="I4022" s="36" t="str">
        <f>IF(ISBLANK(C4022),"",VLOOKUP($C4022,Persediaan!$B$5:$Y$150,9,FALSE)*E4022)</f>
        <v/>
      </c>
    </row>
    <row r="4023" spans="1:9">
      <c r="A4023" s="27" t="str">
        <f t="shared" si="147"/>
        <v/>
      </c>
      <c r="G4023" s="36">
        <f t="shared" si="148"/>
        <v>0</v>
      </c>
      <c r="I4023" s="36" t="str">
        <f>IF(ISBLANK(C4023),"",VLOOKUP($C4023,Persediaan!$B$5:$Y$150,9,FALSE)*E4023)</f>
        <v/>
      </c>
    </row>
    <row r="4024" spans="1:9">
      <c r="A4024" s="27" t="str">
        <f t="shared" si="147"/>
        <v/>
      </c>
      <c r="G4024" s="36">
        <f t="shared" si="148"/>
        <v>0</v>
      </c>
      <c r="I4024" s="36" t="str">
        <f>IF(ISBLANK(C4024),"",VLOOKUP($C4024,Persediaan!$B$5:$Y$150,9,FALSE)*E4024)</f>
        <v/>
      </c>
    </row>
    <row r="4025" spans="1:9">
      <c r="A4025" s="27" t="str">
        <f t="shared" si="147"/>
        <v/>
      </c>
      <c r="G4025" s="36">
        <f t="shared" si="148"/>
        <v>0</v>
      </c>
      <c r="I4025" s="36" t="str">
        <f>IF(ISBLANK(C4025),"",VLOOKUP($C4025,Persediaan!$B$5:$Y$150,9,FALSE)*E4025)</f>
        <v/>
      </c>
    </row>
    <row r="4026" spans="1:9">
      <c r="A4026" s="27" t="str">
        <f t="shared" si="147"/>
        <v/>
      </c>
      <c r="G4026" s="36">
        <f t="shared" si="148"/>
        <v>0</v>
      </c>
      <c r="I4026" s="36" t="str">
        <f>IF(ISBLANK(C4026),"",VLOOKUP($C4026,Persediaan!$B$5:$Y$150,9,FALSE)*E4026)</f>
        <v/>
      </c>
    </row>
    <row r="4027" spans="1:9">
      <c r="A4027" s="27" t="str">
        <f t="shared" si="147"/>
        <v/>
      </c>
      <c r="G4027" s="36">
        <f t="shared" si="148"/>
        <v>0</v>
      </c>
      <c r="I4027" s="36" t="str">
        <f>IF(ISBLANK(C4027),"",VLOOKUP($C4027,Persediaan!$B$5:$Y$150,9,FALSE)*E4027)</f>
        <v/>
      </c>
    </row>
    <row r="4028" spans="1:9">
      <c r="A4028" s="27" t="str">
        <f t="shared" si="147"/>
        <v/>
      </c>
      <c r="G4028" s="36">
        <f t="shared" si="148"/>
        <v>0</v>
      </c>
      <c r="I4028" s="36" t="str">
        <f>IF(ISBLANK(C4028),"",VLOOKUP($C4028,Persediaan!$B$5:$Y$150,9,FALSE)*E4028)</f>
        <v/>
      </c>
    </row>
    <row r="4029" spans="1:9">
      <c r="A4029" s="27" t="str">
        <f t="shared" si="147"/>
        <v/>
      </c>
      <c r="G4029" s="36">
        <f t="shared" si="148"/>
        <v>0</v>
      </c>
      <c r="I4029" s="36" t="str">
        <f>IF(ISBLANK(C4029),"",VLOOKUP($C4029,Persediaan!$B$5:$Y$150,9,FALSE)*E4029)</f>
        <v/>
      </c>
    </row>
    <row r="4030" spans="1:9">
      <c r="A4030" s="27" t="str">
        <f t="shared" si="147"/>
        <v/>
      </c>
      <c r="G4030" s="36">
        <f t="shared" si="148"/>
        <v>0</v>
      </c>
      <c r="I4030" s="36" t="str">
        <f>IF(ISBLANK(C4030),"",VLOOKUP($C4030,Persediaan!$B$5:$Y$150,9,FALSE)*E4030)</f>
        <v/>
      </c>
    </row>
    <row r="4031" spans="1:9">
      <c r="A4031" s="27" t="str">
        <f t="shared" si="147"/>
        <v/>
      </c>
      <c r="G4031" s="36">
        <f t="shared" si="148"/>
        <v>0</v>
      </c>
      <c r="I4031" s="36" t="str">
        <f>IF(ISBLANK(C4031),"",VLOOKUP($C4031,Persediaan!$B$5:$Y$150,9,FALSE)*E4031)</f>
        <v/>
      </c>
    </row>
    <row r="4032" spans="1:9">
      <c r="A4032" s="27" t="str">
        <f t="shared" si="147"/>
        <v/>
      </c>
      <c r="G4032" s="36">
        <f t="shared" si="148"/>
        <v>0</v>
      </c>
      <c r="I4032" s="36" t="str">
        <f>IF(ISBLANK(C4032),"",VLOOKUP($C4032,Persediaan!$B$5:$Y$150,9,FALSE)*E4032)</f>
        <v/>
      </c>
    </row>
    <row r="4033" spans="1:9">
      <c r="A4033" s="27" t="str">
        <f t="shared" si="147"/>
        <v/>
      </c>
      <c r="G4033" s="36">
        <f t="shared" si="148"/>
        <v>0</v>
      </c>
      <c r="I4033" s="36" t="str">
        <f>IF(ISBLANK(C4033),"",VLOOKUP($C4033,Persediaan!$B$5:$Y$150,9,FALSE)*E4033)</f>
        <v/>
      </c>
    </row>
    <row r="4034" spans="1:9">
      <c r="A4034" s="27" t="str">
        <f t="shared" si="147"/>
        <v/>
      </c>
      <c r="G4034" s="36">
        <f t="shared" si="148"/>
        <v>0</v>
      </c>
      <c r="I4034" s="36" t="str">
        <f>IF(ISBLANK(C4034),"",VLOOKUP($C4034,Persediaan!$B$5:$Y$150,9,FALSE)*E4034)</f>
        <v/>
      </c>
    </row>
    <row r="4035" spans="1:9">
      <c r="A4035" s="27" t="str">
        <f t="shared" si="147"/>
        <v/>
      </c>
      <c r="G4035" s="36">
        <f t="shared" si="148"/>
        <v>0</v>
      </c>
      <c r="I4035" s="36" t="str">
        <f>IF(ISBLANK(C4035),"",VLOOKUP($C4035,Persediaan!$B$5:$Y$150,9,FALSE)*E4035)</f>
        <v/>
      </c>
    </row>
    <row r="4036" spans="1:9">
      <c r="A4036" s="27" t="str">
        <f t="shared" si="147"/>
        <v/>
      </c>
      <c r="G4036" s="36">
        <f t="shared" si="148"/>
        <v>0</v>
      </c>
      <c r="I4036" s="36" t="str">
        <f>IF(ISBLANK(C4036),"",VLOOKUP($C4036,Persediaan!$B$5:$Y$150,9,FALSE)*E4036)</f>
        <v/>
      </c>
    </row>
    <row r="4037" spans="1:9">
      <c r="A4037" s="27" t="str">
        <f t="shared" si="147"/>
        <v/>
      </c>
      <c r="G4037" s="36">
        <f t="shared" si="148"/>
        <v>0</v>
      </c>
      <c r="I4037" s="36" t="str">
        <f>IF(ISBLANK(C4037),"",VLOOKUP($C4037,Persediaan!$B$5:$Y$150,9,FALSE)*E4037)</f>
        <v/>
      </c>
    </row>
    <row r="4038" spans="1:9">
      <c r="A4038" s="27" t="str">
        <f t="shared" ref="A4038:A4101" si="149">IF(ISBLANK(B4038),"",A4037+1)</f>
        <v/>
      </c>
      <c r="G4038" s="36">
        <f t="shared" si="148"/>
        <v>0</v>
      </c>
      <c r="I4038" s="36" t="str">
        <f>IF(ISBLANK(C4038),"",VLOOKUP($C4038,Persediaan!$B$5:$Y$150,9,FALSE)*E4038)</f>
        <v/>
      </c>
    </row>
    <row r="4039" spans="1:9">
      <c r="A4039" s="27" t="str">
        <f t="shared" si="149"/>
        <v/>
      </c>
      <c r="G4039" s="36">
        <f t="shared" si="148"/>
        <v>0</v>
      </c>
      <c r="I4039" s="36" t="str">
        <f>IF(ISBLANK(C4039),"",VLOOKUP($C4039,Persediaan!$B$5:$Y$150,9,FALSE)*E4039)</f>
        <v/>
      </c>
    </row>
    <row r="4040" spans="1:9">
      <c r="A4040" s="27" t="str">
        <f t="shared" si="149"/>
        <v/>
      </c>
      <c r="G4040" s="36">
        <f t="shared" si="148"/>
        <v>0</v>
      </c>
      <c r="I4040" s="36" t="str">
        <f>IF(ISBLANK(C4040),"",VLOOKUP($C4040,Persediaan!$B$5:$Y$150,9,FALSE)*E4040)</f>
        <v/>
      </c>
    </row>
    <row r="4041" spans="1:9">
      <c r="A4041" s="27" t="str">
        <f t="shared" si="149"/>
        <v/>
      </c>
      <c r="G4041" s="36">
        <f t="shared" si="148"/>
        <v>0</v>
      </c>
      <c r="I4041" s="36" t="str">
        <f>IF(ISBLANK(C4041),"",VLOOKUP($C4041,Persediaan!$B$5:$Y$150,9,FALSE)*E4041)</f>
        <v/>
      </c>
    </row>
    <row r="4042" spans="1:9">
      <c r="A4042" s="27" t="str">
        <f t="shared" si="149"/>
        <v/>
      </c>
      <c r="G4042" s="36">
        <f t="shared" si="148"/>
        <v>0</v>
      </c>
      <c r="I4042" s="36" t="str">
        <f>IF(ISBLANK(C4042),"",VLOOKUP($C4042,Persediaan!$B$5:$Y$150,9,FALSE)*E4042)</f>
        <v/>
      </c>
    </row>
    <row r="4043" spans="1:9">
      <c r="A4043" s="27" t="str">
        <f t="shared" si="149"/>
        <v/>
      </c>
      <c r="G4043" s="36">
        <f t="shared" si="148"/>
        <v>0</v>
      </c>
      <c r="I4043" s="36" t="str">
        <f>IF(ISBLANK(C4043),"",VLOOKUP($C4043,Persediaan!$B$5:$Y$150,9,FALSE)*E4043)</f>
        <v/>
      </c>
    </row>
    <row r="4044" spans="1:9">
      <c r="A4044" s="27" t="str">
        <f t="shared" si="149"/>
        <v/>
      </c>
      <c r="G4044" s="36">
        <f t="shared" si="148"/>
        <v>0</v>
      </c>
      <c r="I4044" s="36" t="str">
        <f>IF(ISBLANK(C4044),"",VLOOKUP($C4044,Persediaan!$B$5:$Y$150,9,FALSE)*E4044)</f>
        <v/>
      </c>
    </row>
    <row r="4045" spans="1:9">
      <c r="A4045" s="27" t="str">
        <f t="shared" si="149"/>
        <v/>
      </c>
      <c r="G4045" s="36">
        <f t="shared" si="148"/>
        <v>0</v>
      </c>
      <c r="I4045" s="36" t="str">
        <f>IF(ISBLANK(C4045),"",VLOOKUP($C4045,Persediaan!$B$5:$Y$150,9,FALSE)*E4045)</f>
        <v/>
      </c>
    </row>
    <row r="4046" spans="1:9">
      <c r="A4046" s="27" t="str">
        <f t="shared" si="149"/>
        <v/>
      </c>
      <c r="G4046" s="36">
        <f t="shared" si="148"/>
        <v>0</v>
      </c>
      <c r="I4046" s="36" t="str">
        <f>IF(ISBLANK(C4046),"",VLOOKUP($C4046,Persediaan!$B$5:$Y$150,9,FALSE)*E4046)</f>
        <v/>
      </c>
    </row>
    <row r="4047" spans="1:9">
      <c r="A4047" s="27" t="str">
        <f t="shared" si="149"/>
        <v/>
      </c>
      <c r="G4047" s="36">
        <f t="shared" si="148"/>
        <v>0</v>
      </c>
      <c r="I4047" s="36" t="str">
        <f>IF(ISBLANK(C4047),"",VLOOKUP($C4047,Persediaan!$B$5:$Y$150,9,FALSE)*E4047)</f>
        <v/>
      </c>
    </row>
    <row r="4048" spans="1:9">
      <c r="A4048" s="27" t="str">
        <f t="shared" si="149"/>
        <v/>
      </c>
      <c r="G4048" s="36">
        <f t="shared" si="148"/>
        <v>0</v>
      </c>
      <c r="I4048" s="36" t="str">
        <f>IF(ISBLANK(C4048),"",VLOOKUP($C4048,Persediaan!$B$5:$Y$150,9,FALSE)*E4048)</f>
        <v/>
      </c>
    </row>
    <row r="4049" spans="1:9">
      <c r="A4049" s="27" t="str">
        <f t="shared" si="149"/>
        <v/>
      </c>
      <c r="G4049" s="36">
        <f t="shared" si="148"/>
        <v>0</v>
      </c>
      <c r="I4049" s="36" t="str">
        <f>IF(ISBLANK(C4049),"",VLOOKUP($C4049,Persediaan!$B$5:$Y$150,9,FALSE)*E4049)</f>
        <v/>
      </c>
    </row>
    <row r="4050" spans="1:9">
      <c r="A4050" s="27" t="str">
        <f t="shared" si="149"/>
        <v/>
      </c>
      <c r="G4050" s="36">
        <f t="shared" si="148"/>
        <v>0</v>
      </c>
      <c r="I4050" s="36" t="str">
        <f>IF(ISBLANK(C4050),"",VLOOKUP($C4050,Persediaan!$B$5:$Y$150,9,FALSE)*E4050)</f>
        <v/>
      </c>
    </row>
    <row r="4051" spans="1:9">
      <c r="A4051" s="27" t="str">
        <f t="shared" si="149"/>
        <v/>
      </c>
      <c r="G4051" s="36">
        <f t="shared" si="148"/>
        <v>0</v>
      </c>
      <c r="I4051" s="36" t="str">
        <f>IF(ISBLANK(C4051),"",VLOOKUP($C4051,Persediaan!$B$5:$Y$150,9,FALSE)*E4051)</f>
        <v/>
      </c>
    </row>
    <row r="4052" spans="1:9">
      <c r="A4052" s="27" t="str">
        <f t="shared" si="149"/>
        <v/>
      </c>
      <c r="G4052" s="36">
        <f t="shared" si="148"/>
        <v>0</v>
      </c>
      <c r="I4052" s="36" t="str">
        <f>IF(ISBLANK(C4052),"",VLOOKUP($C4052,Persediaan!$B$5:$Y$150,9,FALSE)*E4052)</f>
        <v/>
      </c>
    </row>
    <row r="4053" spans="1:9">
      <c r="A4053" s="27" t="str">
        <f t="shared" si="149"/>
        <v/>
      </c>
      <c r="G4053" s="36">
        <f t="shared" si="148"/>
        <v>0</v>
      </c>
      <c r="I4053" s="36" t="str">
        <f>IF(ISBLANK(C4053),"",VLOOKUP($C4053,Persediaan!$B$5:$Y$150,9,FALSE)*E4053)</f>
        <v/>
      </c>
    </row>
    <row r="4054" spans="1:9">
      <c r="A4054" s="27" t="str">
        <f t="shared" si="149"/>
        <v/>
      </c>
      <c r="G4054" s="36">
        <f t="shared" si="148"/>
        <v>0</v>
      </c>
      <c r="I4054" s="36" t="str">
        <f>IF(ISBLANK(C4054),"",VLOOKUP($C4054,Persediaan!$B$5:$Y$150,9,FALSE)*E4054)</f>
        <v/>
      </c>
    </row>
    <row r="4055" spans="1:9">
      <c r="A4055" s="27" t="str">
        <f t="shared" si="149"/>
        <v/>
      </c>
      <c r="G4055" s="36">
        <f t="shared" si="148"/>
        <v>0</v>
      </c>
      <c r="I4055" s="36" t="str">
        <f>IF(ISBLANK(C4055),"",VLOOKUP($C4055,Persediaan!$B$5:$Y$150,9,FALSE)*E4055)</f>
        <v/>
      </c>
    </row>
    <row r="4056" spans="1:9">
      <c r="A4056" s="27" t="str">
        <f t="shared" si="149"/>
        <v/>
      </c>
      <c r="G4056" s="36">
        <f t="shared" si="148"/>
        <v>0</v>
      </c>
      <c r="I4056" s="36" t="str">
        <f>IF(ISBLANK(C4056),"",VLOOKUP($C4056,Persediaan!$B$5:$Y$150,9,FALSE)*E4056)</f>
        <v/>
      </c>
    </row>
    <row r="4057" spans="1:9">
      <c r="A4057" s="27" t="str">
        <f t="shared" si="149"/>
        <v/>
      </c>
      <c r="G4057" s="36">
        <f t="shared" si="148"/>
        <v>0</v>
      </c>
      <c r="I4057" s="36" t="str">
        <f>IF(ISBLANK(C4057),"",VLOOKUP($C4057,Persediaan!$B$5:$Y$150,9,FALSE)*E4057)</f>
        <v/>
      </c>
    </row>
    <row r="4058" spans="1:9">
      <c r="A4058" s="27" t="str">
        <f t="shared" si="149"/>
        <v/>
      </c>
      <c r="G4058" s="36">
        <f t="shared" si="148"/>
        <v>0</v>
      </c>
      <c r="I4058" s="36" t="str">
        <f>IF(ISBLANK(C4058),"",VLOOKUP($C4058,Persediaan!$B$5:$Y$150,9,FALSE)*E4058)</f>
        <v/>
      </c>
    </row>
    <row r="4059" spans="1:9">
      <c r="A4059" s="27" t="str">
        <f t="shared" si="149"/>
        <v/>
      </c>
      <c r="G4059" s="36">
        <f t="shared" si="148"/>
        <v>0</v>
      </c>
      <c r="I4059" s="36" t="str">
        <f>IF(ISBLANK(C4059),"",VLOOKUP($C4059,Persediaan!$B$5:$Y$150,9,FALSE)*E4059)</f>
        <v/>
      </c>
    </row>
    <row r="4060" spans="1:9">
      <c r="A4060" s="27" t="str">
        <f t="shared" si="149"/>
        <v/>
      </c>
      <c r="G4060" s="36">
        <f t="shared" si="148"/>
        <v>0</v>
      </c>
      <c r="I4060" s="36" t="str">
        <f>IF(ISBLANK(C4060),"",VLOOKUP($C4060,Persediaan!$B$5:$Y$150,9,FALSE)*E4060)</f>
        <v/>
      </c>
    </row>
    <row r="4061" spans="1:9">
      <c r="A4061" s="27" t="str">
        <f t="shared" si="149"/>
        <v/>
      </c>
      <c r="G4061" s="36">
        <f t="shared" si="148"/>
        <v>0</v>
      </c>
      <c r="I4061" s="36" t="str">
        <f>IF(ISBLANK(C4061),"",VLOOKUP($C4061,Persediaan!$B$5:$Y$150,9,FALSE)*E4061)</f>
        <v/>
      </c>
    </row>
    <row r="4062" spans="1:9">
      <c r="A4062" s="27" t="str">
        <f t="shared" si="149"/>
        <v/>
      </c>
      <c r="G4062" s="36">
        <f t="shared" si="148"/>
        <v>0</v>
      </c>
      <c r="I4062" s="36" t="str">
        <f>IF(ISBLANK(C4062),"",VLOOKUP($C4062,Persediaan!$B$5:$Y$150,9,FALSE)*E4062)</f>
        <v/>
      </c>
    </row>
    <row r="4063" spans="1:9">
      <c r="A4063" s="27" t="str">
        <f t="shared" si="149"/>
        <v/>
      </c>
      <c r="G4063" s="36">
        <f t="shared" si="148"/>
        <v>0</v>
      </c>
      <c r="I4063" s="36" t="str">
        <f>IF(ISBLANK(C4063),"",VLOOKUP($C4063,Persediaan!$B$5:$Y$150,9,FALSE)*E4063)</f>
        <v/>
      </c>
    </row>
    <row r="4064" spans="1:9">
      <c r="A4064" s="27" t="str">
        <f t="shared" si="149"/>
        <v/>
      </c>
      <c r="G4064" s="36">
        <f t="shared" ref="G4064:G4127" si="150">E4064*F4064</f>
        <v>0</v>
      </c>
      <c r="I4064" s="36" t="str">
        <f>IF(ISBLANK(C4064),"",VLOOKUP($C4064,Persediaan!$B$5:$Y$150,9,FALSE)*E4064)</f>
        <v/>
      </c>
    </row>
    <row r="4065" spans="1:9">
      <c r="A4065" s="27" t="str">
        <f t="shared" si="149"/>
        <v/>
      </c>
      <c r="G4065" s="36">
        <f t="shared" si="150"/>
        <v>0</v>
      </c>
      <c r="I4065" s="36" t="str">
        <f>IF(ISBLANK(C4065),"",VLOOKUP($C4065,Persediaan!$B$5:$Y$150,9,FALSE)*E4065)</f>
        <v/>
      </c>
    </row>
    <row r="4066" spans="1:9">
      <c r="A4066" s="27" t="str">
        <f t="shared" si="149"/>
        <v/>
      </c>
      <c r="G4066" s="36">
        <f t="shared" si="150"/>
        <v>0</v>
      </c>
      <c r="I4066" s="36" t="str">
        <f>IF(ISBLANK(C4066),"",VLOOKUP($C4066,Persediaan!$B$5:$Y$150,9,FALSE)*E4066)</f>
        <v/>
      </c>
    </row>
    <row r="4067" spans="1:9">
      <c r="A4067" s="27" t="str">
        <f t="shared" si="149"/>
        <v/>
      </c>
      <c r="G4067" s="36">
        <f t="shared" si="150"/>
        <v>0</v>
      </c>
      <c r="I4067" s="36" t="str">
        <f>IF(ISBLANK(C4067),"",VLOOKUP($C4067,Persediaan!$B$5:$Y$150,9,FALSE)*E4067)</f>
        <v/>
      </c>
    </row>
    <row r="4068" spans="1:9">
      <c r="A4068" s="27" t="str">
        <f t="shared" si="149"/>
        <v/>
      </c>
      <c r="G4068" s="36">
        <f t="shared" si="150"/>
        <v>0</v>
      </c>
      <c r="I4068" s="36" t="str">
        <f>IF(ISBLANK(C4068),"",VLOOKUP($C4068,Persediaan!$B$5:$Y$150,9,FALSE)*E4068)</f>
        <v/>
      </c>
    </row>
    <row r="4069" spans="1:9">
      <c r="A4069" s="27" t="str">
        <f t="shared" si="149"/>
        <v/>
      </c>
      <c r="G4069" s="36">
        <f t="shared" si="150"/>
        <v>0</v>
      </c>
      <c r="I4069" s="36" t="str">
        <f>IF(ISBLANK(C4069),"",VLOOKUP($C4069,Persediaan!$B$5:$Y$150,9,FALSE)*E4069)</f>
        <v/>
      </c>
    </row>
    <row r="4070" spans="1:9">
      <c r="A4070" s="27" t="str">
        <f t="shared" si="149"/>
        <v/>
      </c>
      <c r="G4070" s="36">
        <f t="shared" si="150"/>
        <v>0</v>
      </c>
      <c r="I4070" s="36" t="str">
        <f>IF(ISBLANK(C4070),"",VLOOKUP($C4070,Persediaan!$B$5:$Y$150,9,FALSE)*E4070)</f>
        <v/>
      </c>
    </row>
    <row r="4071" spans="1:9">
      <c r="A4071" s="27" t="str">
        <f t="shared" si="149"/>
        <v/>
      </c>
      <c r="G4071" s="36">
        <f t="shared" si="150"/>
        <v>0</v>
      </c>
      <c r="I4071" s="36" t="str">
        <f>IF(ISBLANK(C4071),"",VLOOKUP($C4071,Persediaan!$B$5:$Y$150,9,FALSE)*E4071)</f>
        <v/>
      </c>
    </row>
    <row r="4072" spans="1:9">
      <c r="A4072" s="27" t="str">
        <f t="shared" si="149"/>
        <v/>
      </c>
      <c r="G4072" s="36">
        <f t="shared" si="150"/>
        <v>0</v>
      </c>
      <c r="I4072" s="36" t="str">
        <f>IF(ISBLANK(C4072),"",VLOOKUP($C4072,Persediaan!$B$5:$Y$150,9,FALSE)*E4072)</f>
        <v/>
      </c>
    </row>
    <row r="4073" spans="1:9">
      <c r="A4073" s="27" t="str">
        <f t="shared" si="149"/>
        <v/>
      </c>
      <c r="G4073" s="36">
        <f t="shared" si="150"/>
        <v>0</v>
      </c>
      <c r="I4073" s="36" t="str">
        <f>IF(ISBLANK(C4073),"",VLOOKUP($C4073,Persediaan!$B$5:$Y$150,9,FALSE)*E4073)</f>
        <v/>
      </c>
    </row>
    <row r="4074" spans="1:9">
      <c r="A4074" s="27" t="str">
        <f t="shared" si="149"/>
        <v/>
      </c>
      <c r="G4074" s="36">
        <f t="shared" si="150"/>
        <v>0</v>
      </c>
      <c r="I4074" s="36" t="str">
        <f>IF(ISBLANK(C4074),"",VLOOKUP($C4074,Persediaan!$B$5:$Y$150,9,FALSE)*E4074)</f>
        <v/>
      </c>
    </row>
    <row r="4075" spans="1:9">
      <c r="A4075" s="27" t="str">
        <f t="shared" si="149"/>
        <v/>
      </c>
      <c r="G4075" s="36">
        <f t="shared" si="150"/>
        <v>0</v>
      </c>
      <c r="I4075" s="36" t="str">
        <f>IF(ISBLANK(C4075),"",VLOOKUP($C4075,Persediaan!$B$5:$Y$150,9,FALSE)*E4075)</f>
        <v/>
      </c>
    </row>
    <row r="4076" spans="1:9">
      <c r="A4076" s="27" t="str">
        <f t="shared" si="149"/>
        <v/>
      </c>
      <c r="G4076" s="36">
        <f t="shared" si="150"/>
        <v>0</v>
      </c>
      <c r="I4076" s="36" t="str">
        <f>IF(ISBLANK(C4076),"",VLOOKUP($C4076,Persediaan!$B$5:$Y$150,9,FALSE)*E4076)</f>
        <v/>
      </c>
    </row>
    <row r="4077" spans="1:9">
      <c r="A4077" s="27" t="str">
        <f t="shared" si="149"/>
        <v/>
      </c>
      <c r="G4077" s="36">
        <f t="shared" si="150"/>
        <v>0</v>
      </c>
      <c r="I4077" s="36" t="str">
        <f>IF(ISBLANK(C4077),"",VLOOKUP($C4077,Persediaan!$B$5:$Y$150,9,FALSE)*E4077)</f>
        <v/>
      </c>
    </row>
    <row r="4078" spans="1:9">
      <c r="A4078" s="27" t="str">
        <f t="shared" si="149"/>
        <v/>
      </c>
      <c r="G4078" s="36">
        <f t="shared" si="150"/>
        <v>0</v>
      </c>
      <c r="I4078" s="36" t="str">
        <f>IF(ISBLANK(C4078),"",VLOOKUP($C4078,Persediaan!$B$5:$Y$150,9,FALSE)*E4078)</f>
        <v/>
      </c>
    </row>
    <row r="4079" spans="1:9">
      <c r="A4079" s="27" t="str">
        <f t="shared" si="149"/>
        <v/>
      </c>
      <c r="G4079" s="36">
        <f t="shared" si="150"/>
        <v>0</v>
      </c>
      <c r="I4079" s="36" t="str">
        <f>IF(ISBLANK(C4079),"",VLOOKUP($C4079,Persediaan!$B$5:$Y$150,9,FALSE)*E4079)</f>
        <v/>
      </c>
    </row>
    <row r="4080" spans="1:9">
      <c r="A4080" s="27" t="str">
        <f t="shared" si="149"/>
        <v/>
      </c>
      <c r="G4080" s="36">
        <f t="shared" si="150"/>
        <v>0</v>
      </c>
      <c r="I4080" s="36" t="str">
        <f>IF(ISBLANK(C4080),"",VLOOKUP($C4080,Persediaan!$B$5:$Y$150,9,FALSE)*E4080)</f>
        <v/>
      </c>
    </row>
    <row r="4081" spans="1:9">
      <c r="A4081" s="27" t="str">
        <f t="shared" si="149"/>
        <v/>
      </c>
      <c r="G4081" s="36">
        <f t="shared" si="150"/>
        <v>0</v>
      </c>
      <c r="I4081" s="36" t="str">
        <f>IF(ISBLANK(C4081),"",VLOOKUP($C4081,Persediaan!$B$5:$Y$150,9,FALSE)*E4081)</f>
        <v/>
      </c>
    </row>
    <row r="4082" spans="1:9">
      <c r="A4082" s="27" t="str">
        <f t="shared" si="149"/>
        <v/>
      </c>
      <c r="G4082" s="36">
        <f t="shared" si="150"/>
        <v>0</v>
      </c>
      <c r="I4082" s="36" t="str">
        <f>IF(ISBLANK(C4082),"",VLOOKUP($C4082,Persediaan!$B$5:$Y$150,9,FALSE)*E4082)</f>
        <v/>
      </c>
    </row>
    <row r="4083" spans="1:9">
      <c r="A4083" s="27" t="str">
        <f t="shared" si="149"/>
        <v/>
      </c>
      <c r="G4083" s="36">
        <f t="shared" si="150"/>
        <v>0</v>
      </c>
      <c r="I4083" s="36" t="str">
        <f>IF(ISBLANK(C4083),"",VLOOKUP($C4083,Persediaan!$B$5:$Y$150,9,FALSE)*E4083)</f>
        <v/>
      </c>
    </row>
    <row r="4084" spans="1:9">
      <c r="A4084" s="27" t="str">
        <f t="shared" si="149"/>
        <v/>
      </c>
      <c r="G4084" s="36">
        <f t="shared" si="150"/>
        <v>0</v>
      </c>
      <c r="I4084" s="36" t="str">
        <f>IF(ISBLANK(C4084),"",VLOOKUP($C4084,Persediaan!$B$5:$Y$150,9,FALSE)*E4084)</f>
        <v/>
      </c>
    </row>
    <row r="4085" spans="1:9">
      <c r="A4085" s="27" t="str">
        <f t="shared" si="149"/>
        <v/>
      </c>
      <c r="G4085" s="36">
        <f t="shared" si="150"/>
        <v>0</v>
      </c>
      <c r="I4085" s="36" t="str">
        <f>IF(ISBLANK(C4085),"",VLOOKUP($C4085,Persediaan!$B$5:$Y$150,9,FALSE)*E4085)</f>
        <v/>
      </c>
    </row>
    <row r="4086" spans="1:9">
      <c r="A4086" s="27" t="str">
        <f t="shared" si="149"/>
        <v/>
      </c>
      <c r="G4086" s="36">
        <f t="shared" si="150"/>
        <v>0</v>
      </c>
      <c r="I4086" s="36" t="str">
        <f>IF(ISBLANK(C4086),"",VLOOKUP($C4086,Persediaan!$B$5:$Y$150,9,FALSE)*E4086)</f>
        <v/>
      </c>
    </row>
    <row r="4087" spans="1:9">
      <c r="A4087" s="27" t="str">
        <f t="shared" si="149"/>
        <v/>
      </c>
      <c r="G4087" s="36">
        <f t="shared" si="150"/>
        <v>0</v>
      </c>
      <c r="I4087" s="36" t="str">
        <f>IF(ISBLANK(C4087),"",VLOOKUP($C4087,Persediaan!$B$5:$Y$150,9,FALSE)*E4087)</f>
        <v/>
      </c>
    </row>
    <row r="4088" spans="1:9">
      <c r="A4088" s="27" t="str">
        <f t="shared" si="149"/>
        <v/>
      </c>
      <c r="G4088" s="36">
        <f t="shared" si="150"/>
        <v>0</v>
      </c>
      <c r="I4088" s="36" t="str">
        <f>IF(ISBLANK(C4088),"",VLOOKUP($C4088,Persediaan!$B$5:$Y$150,9,FALSE)*E4088)</f>
        <v/>
      </c>
    </row>
    <row r="4089" spans="1:9">
      <c r="A4089" s="27" t="str">
        <f t="shared" si="149"/>
        <v/>
      </c>
      <c r="G4089" s="36">
        <f t="shared" si="150"/>
        <v>0</v>
      </c>
      <c r="I4089" s="36" t="str">
        <f>IF(ISBLANK(C4089),"",VLOOKUP($C4089,Persediaan!$B$5:$Y$150,9,FALSE)*E4089)</f>
        <v/>
      </c>
    </row>
    <row r="4090" spans="1:9">
      <c r="A4090" s="27" t="str">
        <f t="shared" si="149"/>
        <v/>
      </c>
      <c r="G4090" s="36">
        <f t="shared" si="150"/>
        <v>0</v>
      </c>
      <c r="I4090" s="36" t="str">
        <f>IF(ISBLANK(C4090),"",VLOOKUP($C4090,Persediaan!$B$5:$Y$150,9,FALSE)*E4090)</f>
        <v/>
      </c>
    </row>
    <row r="4091" spans="1:9">
      <c r="A4091" s="27" t="str">
        <f t="shared" si="149"/>
        <v/>
      </c>
      <c r="G4091" s="36">
        <f t="shared" si="150"/>
        <v>0</v>
      </c>
      <c r="I4091" s="36" t="str">
        <f>IF(ISBLANK(C4091),"",VLOOKUP($C4091,Persediaan!$B$5:$Y$150,9,FALSE)*E4091)</f>
        <v/>
      </c>
    </row>
    <row r="4092" spans="1:9">
      <c r="A4092" s="27" t="str">
        <f t="shared" si="149"/>
        <v/>
      </c>
      <c r="G4092" s="36">
        <f t="shared" si="150"/>
        <v>0</v>
      </c>
      <c r="I4092" s="36" t="str">
        <f>IF(ISBLANK(C4092),"",VLOOKUP($C4092,Persediaan!$B$5:$Y$150,9,FALSE)*E4092)</f>
        <v/>
      </c>
    </row>
    <row r="4093" spans="1:9">
      <c r="A4093" s="27" t="str">
        <f t="shared" si="149"/>
        <v/>
      </c>
      <c r="G4093" s="36">
        <f t="shared" si="150"/>
        <v>0</v>
      </c>
      <c r="I4093" s="36" t="str">
        <f>IF(ISBLANK(C4093),"",VLOOKUP($C4093,Persediaan!$B$5:$Y$150,9,FALSE)*E4093)</f>
        <v/>
      </c>
    </row>
    <row r="4094" spans="1:9">
      <c r="A4094" s="27" t="str">
        <f t="shared" si="149"/>
        <v/>
      </c>
      <c r="G4094" s="36">
        <f t="shared" si="150"/>
        <v>0</v>
      </c>
      <c r="I4094" s="36" t="str">
        <f>IF(ISBLANK(C4094),"",VLOOKUP($C4094,Persediaan!$B$5:$Y$150,9,FALSE)*E4094)</f>
        <v/>
      </c>
    </row>
    <row r="4095" spans="1:9">
      <c r="A4095" s="27" t="str">
        <f t="shared" si="149"/>
        <v/>
      </c>
      <c r="G4095" s="36">
        <f t="shared" si="150"/>
        <v>0</v>
      </c>
      <c r="I4095" s="36" t="str">
        <f>IF(ISBLANK(C4095),"",VLOOKUP($C4095,Persediaan!$B$5:$Y$150,9,FALSE)*E4095)</f>
        <v/>
      </c>
    </row>
    <row r="4096" spans="1:9">
      <c r="A4096" s="27" t="str">
        <f t="shared" si="149"/>
        <v/>
      </c>
      <c r="G4096" s="36">
        <f t="shared" si="150"/>
        <v>0</v>
      </c>
      <c r="I4096" s="36" t="str">
        <f>IF(ISBLANK(C4096),"",VLOOKUP($C4096,Persediaan!$B$5:$Y$150,9,FALSE)*E4096)</f>
        <v/>
      </c>
    </row>
    <row r="4097" spans="1:9">
      <c r="A4097" s="27" t="str">
        <f t="shared" si="149"/>
        <v/>
      </c>
      <c r="G4097" s="36">
        <f t="shared" si="150"/>
        <v>0</v>
      </c>
      <c r="I4097" s="36" t="str">
        <f>IF(ISBLANK(C4097),"",VLOOKUP($C4097,Persediaan!$B$5:$Y$150,9,FALSE)*E4097)</f>
        <v/>
      </c>
    </row>
    <row r="4098" spans="1:9">
      <c r="A4098" s="27" t="str">
        <f t="shared" si="149"/>
        <v/>
      </c>
      <c r="G4098" s="36">
        <f t="shared" si="150"/>
        <v>0</v>
      </c>
      <c r="I4098" s="36" t="str">
        <f>IF(ISBLANK(C4098),"",VLOOKUP($C4098,Persediaan!$B$5:$Y$150,9,FALSE)*E4098)</f>
        <v/>
      </c>
    </row>
    <row r="4099" spans="1:9">
      <c r="A4099" s="27" t="str">
        <f t="shared" si="149"/>
        <v/>
      </c>
      <c r="G4099" s="36">
        <f t="shared" si="150"/>
        <v>0</v>
      </c>
      <c r="I4099" s="36" t="str">
        <f>IF(ISBLANK(C4099),"",VLOOKUP($C4099,Persediaan!$B$5:$Y$150,9,FALSE)*E4099)</f>
        <v/>
      </c>
    </row>
    <row r="4100" spans="1:9">
      <c r="A4100" s="27" t="str">
        <f t="shared" si="149"/>
        <v/>
      </c>
      <c r="G4100" s="36">
        <f t="shared" si="150"/>
        <v>0</v>
      </c>
      <c r="I4100" s="36" t="str">
        <f>IF(ISBLANK(C4100),"",VLOOKUP($C4100,Persediaan!$B$5:$Y$150,9,FALSE)*E4100)</f>
        <v/>
      </c>
    </row>
    <row r="4101" spans="1:9">
      <c r="A4101" s="27" t="str">
        <f t="shared" si="149"/>
        <v/>
      </c>
      <c r="G4101" s="36">
        <f t="shared" si="150"/>
        <v>0</v>
      </c>
      <c r="I4101" s="36" t="str">
        <f>IF(ISBLANK(C4101),"",VLOOKUP($C4101,Persediaan!$B$5:$Y$150,9,FALSE)*E4101)</f>
        <v/>
      </c>
    </row>
    <row r="4102" spans="1:9">
      <c r="A4102" s="27" t="str">
        <f t="shared" ref="A4102:A4165" si="151">IF(ISBLANK(B4102),"",A4101+1)</f>
        <v/>
      </c>
      <c r="G4102" s="36">
        <f t="shared" si="150"/>
        <v>0</v>
      </c>
      <c r="I4102" s="36" t="str">
        <f>IF(ISBLANK(C4102),"",VLOOKUP($C4102,Persediaan!$B$5:$Y$150,9,FALSE)*E4102)</f>
        <v/>
      </c>
    </row>
    <row r="4103" spans="1:9">
      <c r="A4103" s="27" t="str">
        <f t="shared" si="151"/>
        <v/>
      </c>
      <c r="G4103" s="36">
        <f t="shared" si="150"/>
        <v>0</v>
      </c>
      <c r="I4103" s="36" t="str">
        <f>IF(ISBLANK(C4103),"",VLOOKUP($C4103,Persediaan!$B$5:$Y$150,9,FALSE)*E4103)</f>
        <v/>
      </c>
    </row>
    <row r="4104" spans="1:9">
      <c r="A4104" s="27" t="str">
        <f t="shared" si="151"/>
        <v/>
      </c>
      <c r="G4104" s="36">
        <f t="shared" si="150"/>
        <v>0</v>
      </c>
      <c r="I4104" s="36" t="str">
        <f>IF(ISBLANK(C4104),"",VLOOKUP($C4104,Persediaan!$B$5:$Y$150,9,FALSE)*E4104)</f>
        <v/>
      </c>
    </row>
    <row r="4105" spans="1:9">
      <c r="A4105" s="27" t="str">
        <f t="shared" si="151"/>
        <v/>
      </c>
      <c r="G4105" s="36">
        <f t="shared" si="150"/>
        <v>0</v>
      </c>
      <c r="I4105" s="36" t="str">
        <f>IF(ISBLANK(C4105),"",VLOOKUP($C4105,Persediaan!$B$5:$Y$150,9,FALSE)*E4105)</f>
        <v/>
      </c>
    </row>
    <row r="4106" spans="1:9">
      <c r="A4106" s="27" t="str">
        <f t="shared" si="151"/>
        <v/>
      </c>
      <c r="G4106" s="36">
        <f t="shared" si="150"/>
        <v>0</v>
      </c>
      <c r="I4106" s="36" t="str">
        <f>IF(ISBLANK(C4106),"",VLOOKUP($C4106,Persediaan!$B$5:$Y$150,9,FALSE)*E4106)</f>
        <v/>
      </c>
    </row>
    <row r="4107" spans="1:9">
      <c r="A4107" s="27" t="str">
        <f t="shared" si="151"/>
        <v/>
      </c>
      <c r="G4107" s="36">
        <f t="shared" si="150"/>
        <v>0</v>
      </c>
      <c r="I4107" s="36" t="str">
        <f>IF(ISBLANK(C4107),"",VLOOKUP($C4107,Persediaan!$B$5:$Y$150,9,FALSE)*E4107)</f>
        <v/>
      </c>
    </row>
    <row r="4108" spans="1:9">
      <c r="A4108" s="27" t="str">
        <f t="shared" si="151"/>
        <v/>
      </c>
      <c r="G4108" s="36">
        <f t="shared" si="150"/>
        <v>0</v>
      </c>
      <c r="I4108" s="36" t="str">
        <f>IF(ISBLANK(C4108),"",VLOOKUP($C4108,Persediaan!$B$5:$Y$150,9,FALSE)*E4108)</f>
        <v/>
      </c>
    </row>
    <row r="4109" spans="1:9">
      <c r="A4109" s="27" t="str">
        <f t="shared" si="151"/>
        <v/>
      </c>
      <c r="G4109" s="36">
        <f t="shared" si="150"/>
        <v>0</v>
      </c>
      <c r="I4109" s="36" t="str">
        <f>IF(ISBLANK(C4109),"",VLOOKUP($C4109,Persediaan!$B$5:$Y$150,9,FALSE)*E4109)</f>
        <v/>
      </c>
    </row>
    <row r="4110" spans="1:9">
      <c r="A4110" s="27" t="str">
        <f t="shared" si="151"/>
        <v/>
      </c>
      <c r="G4110" s="36">
        <f t="shared" si="150"/>
        <v>0</v>
      </c>
      <c r="I4110" s="36" t="str">
        <f>IF(ISBLANK(C4110),"",VLOOKUP($C4110,Persediaan!$B$5:$Y$150,9,FALSE)*E4110)</f>
        <v/>
      </c>
    </row>
    <row r="4111" spans="1:9">
      <c r="A4111" s="27" t="str">
        <f t="shared" si="151"/>
        <v/>
      </c>
      <c r="G4111" s="36">
        <f t="shared" si="150"/>
        <v>0</v>
      </c>
      <c r="I4111" s="36" t="str">
        <f>IF(ISBLANK(C4111),"",VLOOKUP($C4111,Persediaan!$B$5:$Y$150,9,FALSE)*E4111)</f>
        <v/>
      </c>
    </row>
    <row r="4112" spans="1:9">
      <c r="A4112" s="27" t="str">
        <f t="shared" si="151"/>
        <v/>
      </c>
      <c r="G4112" s="36">
        <f t="shared" si="150"/>
        <v>0</v>
      </c>
      <c r="I4112" s="36" t="str">
        <f>IF(ISBLANK(C4112),"",VLOOKUP($C4112,Persediaan!$B$5:$Y$150,9,FALSE)*E4112)</f>
        <v/>
      </c>
    </row>
    <row r="4113" spans="1:9">
      <c r="A4113" s="27" t="str">
        <f t="shared" si="151"/>
        <v/>
      </c>
      <c r="G4113" s="36">
        <f t="shared" si="150"/>
        <v>0</v>
      </c>
      <c r="I4113" s="36" t="str">
        <f>IF(ISBLANK(C4113),"",VLOOKUP($C4113,Persediaan!$B$5:$Y$150,9,FALSE)*E4113)</f>
        <v/>
      </c>
    </row>
    <row r="4114" spans="1:9">
      <c r="A4114" s="27" t="str">
        <f t="shared" si="151"/>
        <v/>
      </c>
      <c r="G4114" s="36">
        <f t="shared" si="150"/>
        <v>0</v>
      </c>
      <c r="I4114" s="36" t="str">
        <f>IF(ISBLANK(C4114),"",VLOOKUP($C4114,Persediaan!$B$5:$Y$150,9,FALSE)*E4114)</f>
        <v/>
      </c>
    </row>
    <row r="4115" spans="1:9">
      <c r="A4115" s="27" t="str">
        <f t="shared" si="151"/>
        <v/>
      </c>
      <c r="G4115" s="36">
        <f t="shared" si="150"/>
        <v>0</v>
      </c>
      <c r="I4115" s="36" t="str">
        <f>IF(ISBLANK(C4115),"",VLOOKUP($C4115,Persediaan!$B$5:$Y$150,9,FALSE)*E4115)</f>
        <v/>
      </c>
    </row>
    <row r="4116" spans="1:9">
      <c r="A4116" s="27" t="str">
        <f t="shared" si="151"/>
        <v/>
      </c>
      <c r="G4116" s="36">
        <f t="shared" si="150"/>
        <v>0</v>
      </c>
      <c r="I4116" s="36" t="str">
        <f>IF(ISBLANK(C4116),"",VLOOKUP($C4116,Persediaan!$B$5:$Y$150,9,FALSE)*E4116)</f>
        <v/>
      </c>
    </row>
    <row r="4117" spans="1:9">
      <c r="A4117" s="27" t="str">
        <f t="shared" si="151"/>
        <v/>
      </c>
      <c r="G4117" s="36">
        <f t="shared" si="150"/>
        <v>0</v>
      </c>
      <c r="I4117" s="36" t="str">
        <f>IF(ISBLANK(C4117),"",VLOOKUP($C4117,Persediaan!$B$5:$Y$150,9,FALSE)*E4117)</f>
        <v/>
      </c>
    </row>
    <row r="4118" spans="1:9">
      <c r="A4118" s="27" t="str">
        <f t="shared" si="151"/>
        <v/>
      </c>
      <c r="G4118" s="36">
        <f t="shared" si="150"/>
        <v>0</v>
      </c>
      <c r="I4118" s="36" t="str">
        <f>IF(ISBLANK(C4118),"",VLOOKUP($C4118,Persediaan!$B$5:$Y$150,9,FALSE)*E4118)</f>
        <v/>
      </c>
    </row>
    <row r="4119" spans="1:9">
      <c r="A4119" s="27" t="str">
        <f t="shared" si="151"/>
        <v/>
      </c>
      <c r="G4119" s="36">
        <f t="shared" si="150"/>
        <v>0</v>
      </c>
      <c r="I4119" s="36" t="str">
        <f>IF(ISBLANK(C4119),"",VLOOKUP($C4119,Persediaan!$B$5:$Y$150,9,FALSE)*E4119)</f>
        <v/>
      </c>
    </row>
    <row r="4120" spans="1:9">
      <c r="A4120" s="27" t="str">
        <f t="shared" si="151"/>
        <v/>
      </c>
      <c r="G4120" s="36">
        <f t="shared" si="150"/>
        <v>0</v>
      </c>
      <c r="I4120" s="36" t="str">
        <f>IF(ISBLANK(C4120),"",VLOOKUP($C4120,Persediaan!$B$5:$Y$150,9,FALSE)*E4120)</f>
        <v/>
      </c>
    </row>
    <row r="4121" spans="1:9">
      <c r="A4121" s="27" t="str">
        <f t="shared" si="151"/>
        <v/>
      </c>
      <c r="G4121" s="36">
        <f t="shared" si="150"/>
        <v>0</v>
      </c>
      <c r="I4121" s="36" t="str">
        <f>IF(ISBLANK(C4121),"",VLOOKUP($C4121,Persediaan!$B$5:$Y$150,9,FALSE)*E4121)</f>
        <v/>
      </c>
    </row>
    <row r="4122" spans="1:9">
      <c r="A4122" s="27" t="str">
        <f t="shared" si="151"/>
        <v/>
      </c>
      <c r="G4122" s="36">
        <f t="shared" si="150"/>
        <v>0</v>
      </c>
      <c r="I4122" s="36" t="str">
        <f>IF(ISBLANK(C4122),"",VLOOKUP($C4122,Persediaan!$B$5:$Y$150,9,FALSE)*E4122)</f>
        <v/>
      </c>
    </row>
    <row r="4123" spans="1:9">
      <c r="A4123" s="27" t="str">
        <f t="shared" si="151"/>
        <v/>
      </c>
      <c r="G4123" s="36">
        <f t="shared" si="150"/>
        <v>0</v>
      </c>
      <c r="I4123" s="36" t="str">
        <f>IF(ISBLANK(C4123),"",VLOOKUP($C4123,Persediaan!$B$5:$Y$150,9,FALSE)*E4123)</f>
        <v/>
      </c>
    </row>
    <row r="4124" spans="1:9">
      <c r="A4124" s="27" t="str">
        <f t="shared" si="151"/>
        <v/>
      </c>
      <c r="G4124" s="36">
        <f t="shared" si="150"/>
        <v>0</v>
      </c>
      <c r="I4124" s="36" t="str">
        <f>IF(ISBLANK(C4124),"",VLOOKUP($C4124,Persediaan!$B$5:$Y$150,9,FALSE)*E4124)</f>
        <v/>
      </c>
    </row>
    <row r="4125" spans="1:9">
      <c r="A4125" s="27" t="str">
        <f t="shared" si="151"/>
        <v/>
      </c>
      <c r="G4125" s="36">
        <f t="shared" si="150"/>
        <v>0</v>
      </c>
      <c r="I4125" s="36" t="str">
        <f>IF(ISBLANK(C4125),"",VLOOKUP($C4125,Persediaan!$B$5:$Y$150,9,FALSE)*E4125)</f>
        <v/>
      </c>
    </row>
    <row r="4126" spans="1:9">
      <c r="A4126" s="27" t="str">
        <f t="shared" si="151"/>
        <v/>
      </c>
      <c r="G4126" s="36">
        <f t="shared" si="150"/>
        <v>0</v>
      </c>
      <c r="I4126" s="36" t="str">
        <f>IF(ISBLANK(C4126),"",VLOOKUP($C4126,Persediaan!$B$5:$Y$150,9,FALSE)*E4126)</f>
        <v/>
      </c>
    </row>
    <row r="4127" spans="1:9">
      <c r="A4127" s="27" t="str">
        <f t="shared" si="151"/>
        <v/>
      </c>
      <c r="G4127" s="36">
        <f t="shared" si="150"/>
        <v>0</v>
      </c>
      <c r="I4127" s="36" t="str">
        <f>IF(ISBLANK(C4127),"",VLOOKUP($C4127,Persediaan!$B$5:$Y$150,9,FALSE)*E4127)</f>
        <v/>
      </c>
    </row>
    <row r="4128" spans="1:9">
      <c r="A4128" s="27" t="str">
        <f t="shared" si="151"/>
        <v/>
      </c>
      <c r="G4128" s="36">
        <f t="shared" ref="G4128:G4191" si="152">E4128*F4128</f>
        <v>0</v>
      </c>
      <c r="I4128" s="36" t="str">
        <f>IF(ISBLANK(C4128),"",VLOOKUP($C4128,Persediaan!$B$5:$Y$150,9,FALSE)*E4128)</f>
        <v/>
      </c>
    </row>
    <row r="4129" spans="1:9">
      <c r="A4129" s="27" t="str">
        <f t="shared" si="151"/>
        <v/>
      </c>
      <c r="G4129" s="36">
        <f t="shared" si="152"/>
        <v>0</v>
      </c>
      <c r="I4129" s="36" t="str">
        <f>IF(ISBLANK(C4129),"",VLOOKUP($C4129,Persediaan!$B$5:$Y$150,9,FALSE)*E4129)</f>
        <v/>
      </c>
    </row>
    <row r="4130" spans="1:9">
      <c r="A4130" s="27" t="str">
        <f t="shared" si="151"/>
        <v/>
      </c>
      <c r="G4130" s="36">
        <f t="shared" si="152"/>
        <v>0</v>
      </c>
      <c r="I4130" s="36" t="str">
        <f>IF(ISBLANK(C4130),"",VLOOKUP($C4130,Persediaan!$B$5:$Y$150,9,FALSE)*E4130)</f>
        <v/>
      </c>
    </row>
    <row r="4131" spans="1:9">
      <c r="A4131" s="27" t="str">
        <f t="shared" si="151"/>
        <v/>
      </c>
      <c r="G4131" s="36">
        <f t="shared" si="152"/>
        <v>0</v>
      </c>
      <c r="I4131" s="36" t="str">
        <f>IF(ISBLANK(C4131),"",VLOOKUP($C4131,Persediaan!$B$5:$Y$150,9,FALSE)*E4131)</f>
        <v/>
      </c>
    </row>
    <row r="4132" spans="1:9">
      <c r="A4132" s="27" t="str">
        <f t="shared" si="151"/>
        <v/>
      </c>
      <c r="G4132" s="36">
        <f t="shared" si="152"/>
        <v>0</v>
      </c>
      <c r="I4132" s="36" t="str">
        <f>IF(ISBLANK(C4132),"",VLOOKUP($C4132,Persediaan!$B$5:$Y$150,9,FALSE)*E4132)</f>
        <v/>
      </c>
    </row>
    <row r="4133" spans="1:9">
      <c r="A4133" s="27" t="str">
        <f t="shared" si="151"/>
        <v/>
      </c>
      <c r="G4133" s="36">
        <f t="shared" si="152"/>
        <v>0</v>
      </c>
      <c r="I4133" s="36" t="str">
        <f>IF(ISBLANK(C4133),"",VLOOKUP($C4133,Persediaan!$B$5:$Y$150,9,FALSE)*E4133)</f>
        <v/>
      </c>
    </row>
    <row r="4134" spans="1:9">
      <c r="A4134" s="27" t="str">
        <f t="shared" si="151"/>
        <v/>
      </c>
      <c r="G4134" s="36">
        <f t="shared" si="152"/>
        <v>0</v>
      </c>
      <c r="I4134" s="36" t="str">
        <f>IF(ISBLANK(C4134),"",VLOOKUP($C4134,Persediaan!$B$5:$Y$150,9,FALSE)*E4134)</f>
        <v/>
      </c>
    </row>
    <row r="4135" spans="1:9">
      <c r="A4135" s="27" t="str">
        <f t="shared" si="151"/>
        <v/>
      </c>
      <c r="G4135" s="36">
        <f t="shared" si="152"/>
        <v>0</v>
      </c>
      <c r="I4135" s="36" t="str">
        <f>IF(ISBLANK(C4135),"",VLOOKUP($C4135,Persediaan!$B$5:$Y$150,9,FALSE)*E4135)</f>
        <v/>
      </c>
    </row>
    <row r="4136" spans="1:9">
      <c r="A4136" s="27" t="str">
        <f t="shared" si="151"/>
        <v/>
      </c>
      <c r="G4136" s="36">
        <f t="shared" si="152"/>
        <v>0</v>
      </c>
      <c r="I4136" s="36" t="str">
        <f>IF(ISBLANK(C4136),"",VLOOKUP($C4136,Persediaan!$B$5:$Y$150,9,FALSE)*E4136)</f>
        <v/>
      </c>
    </row>
    <row r="4137" spans="1:9">
      <c r="A4137" s="27" t="str">
        <f t="shared" si="151"/>
        <v/>
      </c>
      <c r="G4137" s="36">
        <f t="shared" si="152"/>
        <v>0</v>
      </c>
      <c r="I4137" s="36" t="str">
        <f>IF(ISBLANK(C4137),"",VLOOKUP($C4137,Persediaan!$B$5:$Y$150,9,FALSE)*E4137)</f>
        <v/>
      </c>
    </row>
    <row r="4138" spans="1:9">
      <c r="A4138" s="27" t="str">
        <f t="shared" si="151"/>
        <v/>
      </c>
      <c r="G4138" s="36">
        <f t="shared" si="152"/>
        <v>0</v>
      </c>
      <c r="I4138" s="36" t="str">
        <f>IF(ISBLANK(C4138),"",VLOOKUP($C4138,Persediaan!$B$5:$Y$150,9,FALSE)*E4138)</f>
        <v/>
      </c>
    </row>
    <row r="4139" spans="1:9">
      <c r="A4139" s="27" t="str">
        <f t="shared" si="151"/>
        <v/>
      </c>
      <c r="G4139" s="36">
        <f t="shared" si="152"/>
        <v>0</v>
      </c>
      <c r="I4139" s="36" t="str">
        <f>IF(ISBLANK(C4139),"",VLOOKUP($C4139,Persediaan!$B$5:$Y$150,9,FALSE)*E4139)</f>
        <v/>
      </c>
    </row>
    <row r="4140" spans="1:9">
      <c r="A4140" s="27" t="str">
        <f t="shared" si="151"/>
        <v/>
      </c>
      <c r="G4140" s="36">
        <f t="shared" si="152"/>
        <v>0</v>
      </c>
      <c r="I4140" s="36" t="str">
        <f>IF(ISBLANK(C4140),"",VLOOKUP($C4140,Persediaan!$B$5:$Y$150,9,FALSE)*E4140)</f>
        <v/>
      </c>
    </row>
    <row r="4141" spans="1:9">
      <c r="A4141" s="27" t="str">
        <f t="shared" si="151"/>
        <v/>
      </c>
      <c r="G4141" s="36">
        <f t="shared" si="152"/>
        <v>0</v>
      </c>
      <c r="I4141" s="36" t="str">
        <f>IF(ISBLANK(C4141),"",VLOOKUP($C4141,Persediaan!$B$5:$Y$150,9,FALSE)*E4141)</f>
        <v/>
      </c>
    </row>
    <row r="4142" spans="1:9">
      <c r="A4142" s="27" t="str">
        <f t="shared" si="151"/>
        <v/>
      </c>
      <c r="G4142" s="36">
        <f t="shared" si="152"/>
        <v>0</v>
      </c>
      <c r="I4142" s="36" t="str">
        <f>IF(ISBLANK(C4142),"",VLOOKUP($C4142,Persediaan!$B$5:$Y$150,9,FALSE)*E4142)</f>
        <v/>
      </c>
    </row>
    <row r="4143" spans="1:9">
      <c r="A4143" s="27" t="str">
        <f t="shared" si="151"/>
        <v/>
      </c>
      <c r="G4143" s="36">
        <f t="shared" si="152"/>
        <v>0</v>
      </c>
      <c r="I4143" s="36" t="str">
        <f>IF(ISBLANK(C4143),"",VLOOKUP($C4143,Persediaan!$B$5:$Y$150,9,FALSE)*E4143)</f>
        <v/>
      </c>
    </row>
    <row r="4144" spans="1:9">
      <c r="A4144" s="27" t="str">
        <f t="shared" si="151"/>
        <v/>
      </c>
      <c r="G4144" s="36">
        <f t="shared" si="152"/>
        <v>0</v>
      </c>
      <c r="I4144" s="36" t="str">
        <f>IF(ISBLANK(C4144),"",VLOOKUP($C4144,Persediaan!$B$5:$Y$150,9,FALSE)*E4144)</f>
        <v/>
      </c>
    </row>
    <row r="4145" spans="1:9">
      <c r="A4145" s="27" t="str">
        <f t="shared" si="151"/>
        <v/>
      </c>
      <c r="G4145" s="36">
        <f t="shared" si="152"/>
        <v>0</v>
      </c>
      <c r="I4145" s="36" t="str">
        <f>IF(ISBLANK(C4145),"",VLOOKUP($C4145,Persediaan!$B$5:$Y$150,9,FALSE)*E4145)</f>
        <v/>
      </c>
    </row>
    <row r="4146" spans="1:9">
      <c r="A4146" s="27" t="str">
        <f t="shared" si="151"/>
        <v/>
      </c>
      <c r="G4146" s="36">
        <f t="shared" si="152"/>
        <v>0</v>
      </c>
      <c r="I4146" s="36" t="str">
        <f>IF(ISBLANK(C4146),"",VLOOKUP($C4146,Persediaan!$B$5:$Y$150,9,FALSE)*E4146)</f>
        <v/>
      </c>
    </row>
    <row r="4147" spans="1:9">
      <c r="A4147" s="27" t="str">
        <f t="shared" si="151"/>
        <v/>
      </c>
      <c r="G4147" s="36">
        <f t="shared" si="152"/>
        <v>0</v>
      </c>
      <c r="I4147" s="36" t="str">
        <f>IF(ISBLANK(C4147),"",VLOOKUP($C4147,Persediaan!$B$5:$Y$150,9,FALSE)*E4147)</f>
        <v/>
      </c>
    </row>
    <row r="4148" spans="1:9">
      <c r="A4148" s="27" t="str">
        <f t="shared" si="151"/>
        <v/>
      </c>
      <c r="G4148" s="36">
        <f t="shared" si="152"/>
        <v>0</v>
      </c>
      <c r="I4148" s="36" t="str">
        <f>IF(ISBLANK(C4148),"",VLOOKUP($C4148,Persediaan!$B$5:$Y$150,9,FALSE)*E4148)</f>
        <v/>
      </c>
    </row>
    <row r="4149" spans="1:9">
      <c r="A4149" s="27" t="str">
        <f t="shared" si="151"/>
        <v/>
      </c>
      <c r="G4149" s="36">
        <f t="shared" si="152"/>
        <v>0</v>
      </c>
      <c r="I4149" s="36" t="str">
        <f>IF(ISBLANK(C4149),"",VLOOKUP($C4149,Persediaan!$B$5:$Y$150,9,FALSE)*E4149)</f>
        <v/>
      </c>
    </row>
    <row r="4150" spans="1:9">
      <c r="A4150" s="27" t="str">
        <f t="shared" si="151"/>
        <v/>
      </c>
      <c r="G4150" s="36">
        <f t="shared" si="152"/>
        <v>0</v>
      </c>
      <c r="I4150" s="36" t="str">
        <f>IF(ISBLANK(C4150),"",VLOOKUP($C4150,Persediaan!$B$5:$Y$150,9,FALSE)*E4150)</f>
        <v/>
      </c>
    </row>
    <row r="4151" spans="1:9">
      <c r="A4151" s="27" t="str">
        <f t="shared" si="151"/>
        <v/>
      </c>
      <c r="G4151" s="36">
        <f t="shared" si="152"/>
        <v>0</v>
      </c>
      <c r="I4151" s="36" t="str">
        <f>IF(ISBLANK(C4151),"",VLOOKUP($C4151,Persediaan!$B$5:$Y$150,9,FALSE)*E4151)</f>
        <v/>
      </c>
    </row>
    <row r="4152" spans="1:9">
      <c r="A4152" s="27" t="str">
        <f t="shared" si="151"/>
        <v/>
      </c>
      <c r="G4152" s="36">
        <f t="shared" si="152"/>
        <v>0</v>
      </c>
      <c r="I4152" s="36" t="str">
        <f>IF(ISBLANK(C4152),"",VLOOKUP($C4152,Persediaan!$B$5:$Y$150,9,FALSE)*E4152)</f>
        <v/>
      </c>
    </row>
    <row r="4153" spans="1:9">
      <c r="A4153" s="27" t="str">
        <f t="shared" si="151"/>
        <v/>
      </c>
      <c r="G4153" s="36">
        <f t="shared" si="152"/>
        <v>0</v>
      </c>
      <c r="I4153" s="36" t="str">
        <f>IF(ISBLANK(C4153),"",VLOOKUP($C4153,Persediaan!$B$5:$Y$150,9,FALSE)*E4153)</f>
        <v/>
      </c>
    </row>
    <row r="4154" spans="1:9">
      <c r="A4154" s="27" t="str">
        <f t="shared" si="151"/>
        <v/>
      </c>
      <c r="G4154" s="36">
        <f t="shared" si="152"/>
        <v>0</v>
      </c>
      <c r="I4154" s="36" t="str">
        <f>IF(ISBLANK(C4154),"",VLOOKUP($C4154,Persediaan!$B$5:$Y$150,9,FALSE)*E4154)</f>
        <v/>
      </c>
    </row>
    <row r="4155" spans="1:9">
      <c r="A4155" s="27" t="str">
        <f t="shared" si="151"/>
        <v/>
      </c>
      <c r="G4155" s="36">
        <f t="shared" si="152"/>
        <v>0</v>
      </c>
      <c r="I4155" s="36" t="str">
        <f>IF(ISBLANK(C4155),"",VLOOKUP($C4155,Persediaan!$B$5:$Y$150,9,FALSE)*E4155)</f>
        <v/>
      </c>
    </row>
    <row r="4156" spans="1:9">
      <c r="A4156" s="27" t="str">
        <f t="shared" si="151"/>
        <v/>
      </c>
      <c r="G4156" s="36">
        <f t="shared" si="152"/>
        <v>0</v>
      </c>
      <c r="I4156" s="36" t="str">
        <f>IF(ISBLANK(C4156),"",VLOOKUP($C4156,Persediaan!$B$5:$Y$150,9,FALSE)*E4156)</f>
        <v/>
      </c>
    </row>
    <row r="4157" spans="1:9">
      <c r="A4157" s="27" t="str">
        <f t="shared" si="151"/>
        <v/>
      </c>
      <c r="G4157" s="36">
        <f t="shared" si="152"/>
        <v>0</v>
      </c>
      <c r="I4157" s="36" t="str">
        <f>IF(ISBLANK(C4157),"",VLOOKUP($C4157,Persediaan!$B$5:$Y$150,9,FALSE)*E4157)</f>
        <v/>
      </c>
    </row>
    <row r="4158" spans="1:9">
      <c r="A4158" s="27" t="str">
        <f t="shared" si="151"/>
        <v/>
      </c>
      <c r="G4158" s="36">
        <f t="shared" si="152"/>
        <v>0</v>
      </c>
      <c r="I4158" s="36" t="str">
        <f>IF(ISBLANK(C4158),"",VLOOKUP($C4158,Persediaan!$B$5:$Y$150,9,FALSE)*E4158)</f>
        <v/>
      </c>
    </row>
    <row r="4159" spans="1:9">
      <c r="A4159" s="27" t="str">
        <f t="shared" si="151"/>
        <v/>
      </c>
      <c r="G4159" s="36">
        <f t="shared" si="152"/>
        <v>0</v>
      </c>
      <c r="I4159" s="36" t="str">
        <f>IF(ISBLANK(C4159),"",VLOOKUP($C4159,Persediaan!$B$5:$Y$150,9,FALSE)*E4159)</f>
        <v/>
      </c>
    </row>
    <row r="4160" spans="1:9">
      <c r="A4160" s="27" t="str">
        <f t="shared" si="151"/>
        <v/>
      </c>
      <c r="G4160" s="36">
        <f t="shared" si="152"/>
        <v>0</v>
      </c>
      <c r="I4160" s="36" t="str">
        <f>IF(ISBLANK(C4160),"",VLOOKUP($C4160,Persediaan!$B$5:$Y$150,9,FALSE)*E4160)</f>
        <v/>
      </c>
    </row>
    <row r="4161" spans="1:9">
      <c r="A4161" s="27" t="str">
        <f t="shared" si="151"/>
        <v/>
      </c>
      <c r="G4161" s="36">
        <f t="shared" si="152"/>
        <v>0</v>
      </c>
      <c r="I4161" s="36" t="str">
        <f>IF(ISBLANK(C4161),"",VLOOKUP($C4161,Persediaan!$B$5:$Y$150,9,FALSE)*E4161)</f>
        <v/>
      </c>
    </row>
    <row r="4162" spans="1:9">
      <c r="A4162" s="27" t="str">
        <f t="shared" si="151"/>
        <v/>
      </c>
      <c r="G4162" s="36">
        <f t="shared" si="152"/>
        <v>0</v>
      </c>
      <c r="I4162" s="36" t="str">
        <f>IF(ISBLANK(C4162),"",VLOOKUP($C4162,Persediaan!$B$5:$Y$150,9,FALSE)*E4162)</f>
        <v/>
      </c>
    </row>
    <row r="4163" spans="1:9">
      <c r="A4163" s="27" t="str">
        <f t="shared" si="151"/>
        <v/>
      </c>
      <c r="G4163" s="36">
        <f t="shared" si="152"/>
        <v>0</v>
      </c>
      <c r="I4163" s="36" t="str">
        <f>IF(ISBLANK(C4163),"",VLOOKUP($C4163,Persediaan!$B$5:$Y$150,9,FALSE)*E4163)</f>
        <v/>
      </c>
    </row>
    <row r="4164" spans="1:9">
      <c r="A4164" s="27" t="str">
        <f t="shared" si="151"/>
        <v/>
      </c>
      <c r="G4164" s="36">
        <f t="shared" si="152"/>
        <v>0</v>
      </c>
      <c r="I4164" s="36" t="str">
        <f>IF(ISBLANK(C4164),"",VLOOKUP($C4164,Persediaan!$B$5:$Y$150,9,FALSE)*E4164)</f>
        <v/>
      </c>
    </row>
    <row r="4165" spans="1:9">
      <c r="A4165" s="27" t="str">
        <f t="shared" si="151"/>
        <v/>
      </c>
      <c r="G4165" s="36">
        <f t="shared" si="152"/>
        <v>0</v>
      </c>
      <c r="I4165" s="36" t="str">
        <f>IF(ISBLANK(C4165),"",VLOOKUP($C4165,Persediaan!$B$5:$Y$150,9,FALSE)*E4165)</f>
        <v/>
      </c>
    </row>
    <row r="4166" spans="1:9">
      <c r="A4166" s="27" t="str">
        <f t="shared" ref="A4166:A4229" si="153">IF(ISBLANK(B4166),"",A4165+1)</f>
        <v/>
      </c>
      <c r="G4166" s="36">
        <f t="shared" si="152"/>
        <v>0</v>
      </c>
      <c r="I4166" s="36" t="str">
        <f>IF(ISBLANK(C4166),"",VLOOKUP($C4166,Persediaan!$B$5:$Y$150,9,FALSE)*E4166)</f>
        <v/>
      </c>
    </row>
    <row r="4167" spans="1:9">
      <c r="A4167" s="27" t="str">
        <f t="shared" si="153"/>
        <v/>
      </c>
      <c r="G4167" s="36">
        <f t="shared" si="152"/>
        <v>0</v>
      </c>
      <c r="I4167" s="36" t="str">
        <f>IF(ISBLANK(C4167),"",VLOOKUP($C4167,Persediaan!$B$5:$Y$150,9,FALSE)*E4167)</f>
        <v/>
      </c>
    </row>
    <row r="4168" spans="1:9">
      <c r="A4168" s="27" t="str">
        <f t="shared" si="153"/>
        <v/>
      </c>
      <c r="G4168" s="36">
        <f t="shared" si="152"/>
        <v>0</v>
      </c>
      <c r="I4168" s="36" t="str">
        <f>IF(ISBLANK(C4168),"",VLOOKUP($C4168,Persediaan!$B$5:$Y$150,9,FALSE)*E4168)</f>
        <v/>
      </c>
    </row>
    <row r="4169" spans="1:9">
      <c r="A4169" s="27" t="str">
        <f t="shared" si="153"/>
        <v/>
      </c>
      <c r="G4169" s="36">
        <f t="shared" si="152"/>
        <v>0</v>
      </c>
      <c r="I4169" s="36" t="str">
        <f>IF(ISBLANK(C4169),"",VLOOKUP($C4169,Persediaan!$B$5:$Y$150,9,FALSE)*E4169)</f>
        <v/>
      </c>
    </row>
    <row r="4170" spans="1:9">
      <c r="A4170" s="27" t="str">
        <f t="shared" si="153"/>
        <v/>
      </c>
      <c r="G4170" s="36">
        <f t="shared" si="152"/>
        <v>0</v>
      </c>
      <c r="I4170" s="36" t="str">
        <f>IF(ISBLANK(C4170),"",VLOOKUP($C4170,Persediaan!$B$5:$Y$150,9,FALSE)*E4170)</f>
        <v/>
      </c>
    </row>
    <row r="4171" spans="1:9">
      <c r="A4171" s="27" t="str">
        <f t="shared" si="153"/>
        <v/>
      </c>
      <c r="G4171" s="36">
        <f t="shared" si="152"/>
        <v>0</v>
      </c>
      <c r="I4171" s="36" t="str">
        <f>IF(ISBLANK(C4171),"",VLOOKUP($C4171,Persediaan!$B$5:$Y$150,9,FALSE)*E4171)</f>
        <v/>
      </c>
    </row>
    <row r="4172" spans="1:9">
      <c r="A4172" s="27" t="str">
        <f t="shared" si="153"/>
        <v/>
      </c>
      <c r="G4172" s="36">
        <f t="shared" si="152"/>
        <v>0</v>
      </c>
      <c r="I4172" s="36" t="str">
        <f>IF(ISBLANK(C4172),"",VLOOKUP($C4172,Persediaan!$B$5:$Y$150,9,FALSE)*E4172)</f>
        <v/>
      </c>
    </row>
    <row r="4173" spans="1:9">
      <c r="A4173" s="27" t="str">
        <f t="shared" si="153"/>
        <v/>
      </c>
      <c r="G4173" s="36">
        <f t="shared" si="152"/>
        <v>0</v>
      </c>
      <c r="I4173" s="36" t="str">
        <f>IF(ISBLANK(C4173),"",VLOOKUP($C4173,Persediaan!$B$5:$Y$150,9,FALSE)*E4173)</f>
        <v/>
      </c>
    </row>
    <row r="4174" spans="1:9">
      <c r="A4174" s="27" t="str">
        <f t="shared" si="153"/>
        <v/>
      </c>
      <c r="G4174" s="36">
        <f t="shared" si="152"/>
        <v>0</v>
      </c>
      <c r="I4174" s="36" t="str">
        <f>IF(ISBLANK(C4174),"",VLOOKUP($C4174,Persediaan!$B$5:$Y$150,9,FALSE)*E4174)</f>
        <v/>
      </c>
    </row>
    <row r="4175" spans="1:9">
      <c r="A4175" s="27" t="str">
        <f t="shared" si="153"/>
        <v/>
      </c>
      <c r="G4175" s="36">
        <f t="shared" si="152"/>
        <v>0</v>
      </c>
      <c r="I4175" s="36" t="str">
        <f>IF(ISBLANK(C4175),"",VLOOKUP($C4175,Persediaan!$B$5:$Y$150,9,FALSE)*E4175)</f>
        <v/>
      </c>
    </row>
    <row r="4176" spans="1:9">
      <c r="A4176" s="27" t="str">
        <f t="shared" si="153"/>
        <v/>
      </c>
      <c r="G4176" s="36">
        <f t="shared" si="152"/>
        <v>0</v>
      </c>
      <c r="I4176" s="36" t="str">
        <f>IF(ISBLANK(C4176),"",VLOOKUP($C4176,Persediaan!$B$5:$Y$150,9,FALSE)*E4176)</f>
        <v/>
      </c>
    </row>
    <row r="4177" spans="1:9">
      <c r="A4177" s="27" t="str">
        <f t="shared" si="153"/>
        <v/>
      </c>
      <c r="G4177" s="36">
        <f t="shared" si="152"/>
        <v>0</v>
      </c>
      <c r="I4177" s="36" t="str">
        <f>IF(ISBLANK(C4177),"",VLOOKUP($C4177,Persediaan!$B$5:$Y$150,9,FALSE)*E4177)</f>
        <v/>
      </c>
    </row>
    <row r="4178" spans="1:9">
      <c r="A4178" s="27" t="str">
        <f t="shared" si="153"/>
        <v/>
      </c>
      <c r="G4178" s="36">
        <f t="shared" si="152"/>
        <v>0</v>
      </c>
      <c r="I4178" s="36" t="str">
        <f>IF(ISBLANK(C4178),"",VLOOKUP($C4178,Persediaan!$B$5:$Y$150,9,FALSE)*E4178)</f>
        <v/>
      </c>
    </row>
    <row r="4179" spans="1:9">
      <c r="A4179" s="27" t="str">
        <f t="shared" si="153"/>
        <v/>
      </c>
      <c r="G4179" s="36">
        <f t="shared" si="152"/>
        <v>0</v>
      </c>
      <c r="I4179" s="36" t="str">
        <f>IF(ISBLANK(C4179),"",VLOOKUP($C4179,Persediaan!$B$5:$Y$150,9,FALSE)*E4179)</f>
        <v/>
      </c>
    </row>
    <row r="4180" spans="1:9">
      <c r="A4180" s="27" t="str">
        <f t="shared" si="153"/>
        <v/>
      </c>
      <c r="G4180" s="36">
        <f t="shared" si="152"/>
        <v>0</v>
      </c>
      <c r="I4180" s="36" t="str">
        <f>IF(ISBLANK(C4180),"",VLOOKUP($C4180,Persediaan!$B$5:$Y$150,9,FALSE)*E4180)</f>
        <v/>
      </c>
    </row>
    <row r="4181" spans="1:9">
      <c r="A4181" s="27" t="str">
        <f t="shared" si="153"/>
        <v/>
      </c>
      <c r="G4181" s="36">
        <f t="shared" si="152"/>
        <v>0</v>
      </c>
      <c r="I4181" s="36" t="str">
        <f>IF(ISBLANK(C4181),"",VLOOKUP($C4181,Persediaan!$B$5:$Y$150,9,FALSE)*E4181)</f>
        <v/>
      </c>
    </row>
    <row r="4182" spans="1:9">
      <c r="A4182" s="27" t="str">
        <f t="shared" si="153"/>
        <v/>
      </c>
      <c r="G4182" s="36">
        <f t="shared" si="152"/>
        <v>0</v>
      </c>
      <c r="I4182" s="36" t="str">
        <f>IF(ISBLANK(C4182),"",VLOOKUP($C4182,Persediaan!$B$5:$Y$150,9,FALSE)*E4182)</f>
        <v/>
      </c>
    </row>
    <row r="4183" spans="1:9">
      <c r="A4183" s="27" t="str">
        <f t="shared" si="153"/>
        <v/>
      </c>
      <c r="G4183" s="36">
        <f t="shared" si="152"/>
        <v>0</v>
      </c>
      <c r="I4183" s="36" t="str">
        <f>IF(ISBLANK(C4183),"",VLOOKUP($C4183,Persediaan!$B$5:$Y$150,9,FALSE)*E4183)</f>
        <v/>
      </c>
    </row>
    <row r="4184" spans="1:9">
      <c r="A4184" s="27" t="str">
        <f t="shared" si="153"/>
        <v/>
      </c>
      <c r="G4184" s="36">
        <f t="shared" si="152"/>
        <v>0</v>
      </c>
      <c r="I4184" s="36" t="str">
        <f>IF(ISBLANK(C4184),"",VLOOKUP($C4184,Persediaan!$B$5:$Y$150,9,FALSE)*E4184)</f>
        <v/>
      </c>
    </row>
    <row r="4185" spans="1:9">
      <c r="A4185" s="27" t="str">
        <f t="shared" si="153"/>
        <v/>
      </c>
      <c r="G4185" s="36">
        <f t="shared" si="152"/>
        <v>0</v>
      </c>
      <c r="I4185" s="36" t="str">
        <f>IF(ISBLANK(C4185),"",VLOOKUP($C4185,Persediaan!$B$5:$Y$150,9,FALSE)*E4185)</f>
        <v/>
      </c>
    </row>
    <row r="4186" spans="1:9">
      <c r="A4186" s="27" t="str">
        <f t="shared" si="153"/>
        <v/>
      </c>
      <c r="G4186" s="36">
        <f t="shared" si="152"/>
        <v>0</v>
      </c>
      <c r="I4186" s="36" t="str">
        <f>IF(ISBLANK(C4186),"",VLOOKUP($C4186,Persediaan!$B$5:$Y$150,9,FALSE)*E4186)</f>
        <v/>
      </c>
    </row>
    <row r="4187" spans="1:9">
      <c r="A4187" s="27" t="str">
        <f t="shared" si="153"/>
        <v/>
      </c>
      <c r="G4187" s="36">
        <f t="shared" si="152"/>
        <v>0</v>
      </c>
      <c r="I4187" s="36" t="str">
        <f>IF(ISBLANK(C4187),"",VLOOKUP($C4187,Persediaan!$B$5:$Y$150,9,FALSE)*E4187)</f>
        <v/>
      </c>
    </row>
    <row r="4188" spans="1:9">
      <c r="A4188" s="27" t="str">
        <f t="shared" si="153"/>
        <v/>
      </c>
      <c r="G4188" s="36">
        <f t="shared" si="152"/>
        <v>0</v>
      </c>
      <c r="I4188" s="36" t="str">
        <f>IF(ISBLANK(C4188),"",VLOOKUP($C4188,Persediaan!$B$5:$Y$150,9,FALSE)*E4188)</f>
        <v/>
      </c>
    </row>
    <row r="4189" spans="1:9">
      <c r="A4189" s="27" t="str">
        <f t="shared" si="153"/>
        <v/>
      </c>
      <c r="G4189" s="36">
        <f t="shared" si="152"/>
        <v>0</v>
      </c>
      <c r="I4189" s="36" t="str">
        <f>IF(ISBLANK(C4189),"",VLOOKUP($C4189,Persediaan!$B$5:$Y$150,9,FALSE)*E4189)</f>
        <v/>
      </c>
    </row>
    <row r="4190" spans="1:9">
      <c r="A4190" s="27" t="str">
        <f t="shared" si="153"/>
        <v/>
      </c>
      <c r="G4190" s="36">
        <f t="shared" si="152"/>
        <v>0</v>
      </c>
      <c r="I4190" s="36" t="str">
        <f>IF(ISBLANK(C4190),"",VLOOKUP($C4190,Persediaan!$B$5:$Y$150,9,FALSE)*E4190)</f>
        <v/>
      </c>
    </row>
    <row r="4191" spans="1:9">
      <c r="A4191" s="27" t="str">
        <f t="shared" si="153"/>
        <v/>
      </c>
      <c r="G4191" s="36">
        <f t="shared" si="152"/>
        <v>0</v>
      </c>
      <c r="I4191" s="36" t="str">
        <f>IF(ISBLANK(C4191),"",VLOOKUP($C4191,Persediaan!$B$5:$Y$150,9,FALSE)*E4191)</f>
        <v/>
      </c>
    </row>
    <row r="4192" spans="1:9">
      <c r="A4192" s="27" t="str">
        <f t="shared" si="153"/>
        <v/>
      </c>
      <c r="G4192" s="36">
        <f t="shared" ref="G4192:G4255" si="154">E4192*F4192</f>
        <v>0</v>
      </c>
      <c r="I4192" s="36" t="str">
        <f>IF(ISBLANK(C4192),"",VLOOKUP($C4192,Persediaan!$B$5:$Y$150,9,FALSE)*E4192)</f>
        <v/>
      </c>
    </row>
    <row r="4193" spans="1:9">
      <c r="A4193" s="27" t="str">
        <f t="shared" si="153"/>
        <v/>
      </c>
      <c r="G4193" s="36">
        <f t="shared" si="154"/>
        <v>0</v>
      </c>
      <c r="I4193" s="36" t="str">
        <f>IF(ISBLANK(C4193),"",VLOOKUP($C4193,Persediaan!$B$5:$Y$150,9,FALSE)*E4193)</f>
        <v/>
      </c>
    </row>
    <row r="4194" spans="1:9">
      <c r="A4194" s="27" t="str">
        <f t="shared" si="153"/>
        <v/>
      </c>
      <c r="G4194" s="36">
        <f t="shared" si="154"/>
        <v>0</v>
      </c>
      <c r="I4194" s="36" t="str">
        <f>IF(ISBLANK(C4194),"",VLOOKUP($C4194,Persediaan!$B$5:$Y$150,9,FALSE)*E4194)</f>
        <v/>
      </c>
    </row>
    <row r="4195" spans="1:9">
      <c r="A4195" s="27" t="str">
        <f t="shared" si="153"/>
        <v/>
      </c>
      <c r="G4195" s="36">
        <f t="shared" si="154"/>
        <v>0</v>
      </c>
      <c r="I4195" s="36" t="str">
        <f>IF(ISBLANK(C4195),"",VLOOKUP($C4195,Persediaan!$B$5:$Y$150,9,FALSE)*E4195)</f>
        <v/>
      </c>
    </row>
    <row r="4196" spans="1:9">
      <c r="A4196" s="27" t="str">
        <f t="shared" si="153"/>
        <v/>
      </c>
      <c r="G4196" s="36">
        <f t="shared" si="154"/>
        <v>0</v>
      </c>
      <c r="I4196" s="36" t="str">
        <f>IF(ISBLANK(C4196),"",VLOOKUP($C4196,Persediaan!$B$5:$Y$150,9,FALSE)*E4196)</f>
        <v/>
      </c>
    </row>
    <row r="4197" spans="1:9">
      <c r="A4197" s="27" t="str">
        <f t="shared" si="153"/>
        <v/>
      </c>
      <c r="G4197" s="36">
        <f t="shared" si="154"/>
        <v>0</v>
      </c>
      <c r="I4197" s="36" t="str">
        <f>IF(ISBLANK(C4197),"",VLOOKUP($C4197,Persediaan!$B$5:$Y$150,9,FALSE)*E4197)</f>
        <v/>
      </c>
    </row>
    <row r="4198" spans="1:9">
      <c r="A4198" s="27" t="str">
        <f t="shared" si="153"/>
        <v/>
      </c>
      <c r="G4198" s="36">
        <f t="shared" si="154"/>
        <v>0</v>
      </c>
      <c r="I4198" s="36" t="str">
        <f>IF(ISBLANK(C4198),"",VLOOKUP($C4198,Persediaan!$B$5:$Y$150,9,FALSE)*E4198)</f>
        <v/>
      </c>
    </row>
    <row r="4199" spans="1:9">
      <c r="A4199" s="27" t="str">
        <f t="shared" si="153"/>
        <v/>
      </c>
      <c r="G4199" s="36">
        <f t="shared" si="154"/>
        <v>0</v>
      </c>
      <c r="I4199" s="36" t="str">
        <f>IF(ISBLANK(C4199),"",VLOOKUP($C4199,Persediaan!$B$5:$Y$150,9,FALSE)*E4199)</f>
        <v/>
      </c>
    </row>
    <row r="4200" spans="1:9">
      <c r="A4200" s="27" t="str">
        <f t="shared" si="153"/>
        <v/>
      </c>
      <c r="G4200" s="36">
        <f t="shared" si="154"/>
        <v>0</v>
      </c>
      <c r="I4200" s="36" t="str">
        <f>IF(ISBLANK(C4200),"",VLOOKUP($C4200,Persediaan!$B$5:$Y$150,9,FALSE)*E4200)</f>
        <v/>
      </c>
    </row>
    <row r="4201" spans="1:9">
      <c r="A4201" s="27" t="str">
        <f t="shared" si="153"/>
        <v/>
      </c>
      <c r="G4201" s="36">
        <f t="shared" si="154"/>
        <v>0</v>
      </c>
      <c r="I4201" s="36" t="str">
        <f>IF(ISBLANK(C4201),"",VLOOKUP($C4201,Persediaan!$B$5:$Y$150,9,FALSE)*E4201)</f>
        <v/>
      </c>
    </row>
    <row r="4202" spans="1:9">
      <c r="A4202" s="27" t="str">
        <f t="shared" si="153"/>
        <v/>
      </c>
      <c r="G4202" s="36">
        <f t="shared" si="154"/>
        <v>0</v>
      </c>
      <c r="I4202" s="36" t="str">
        <f>IF(ISBLANK(C4202),"",VLOOKUP($C4202,Persediaan!$B$5:$Y$150,9,FALSE)*E4202)</f>
        <v/>
      </c>
    </row>
    <row r="4203" spans="1:9">
      <c r="A4203" s="27" t="str">
        <f t="shared" si="153"/>
        <v/>
      </c>
      <c r="G4203" s="36">
        <f t="shared" si="154"/>
        <v>0</v>
      </c>
      <c r="I4203" s="36" t="str">
        <f>IF(ISBLANK(C4203),"",VLOOKUP($C4203,Persediaan!$B$5:$Y$150,9,FALSE)*E4203)</f>
        <v/>
      </c>
    </row>
    <row r="4204" spans="1:9">
      <c r="A4204" s="27" t="str">
        <f t="shared" si="153"/>
        <v/>
      </c>
      <c r="G4204" s="36">
        <f t="shared" si="154"/>
        <v>0</v>
      </c>
      <c r="I4204" s="36" t="str">
        <f>IF(ISBLANK(C4204),"",VLOOKUP($C4204,Persediaan!$B$5:$Y$150,9,FALSE)*E4204)</f>
        <v/>
      </c>
    </row>
    <row r="4205" spans="1:9">
      <c r="A4205" s="27" t="str">
        <f t="shared" si="153"/>
        <v/>
      </c>
      <c r="G4205" s="36">
        <f t="shared" si="154"/>
        <v>0</v>
      </c>
      <c r="I4205" s="36" t="str">
        <f>IF(ISBLANK(C4205),"",VLOOKUP($C4205,Persediaan!$B$5:$Y$150,9,FALSE)*E4205)</f>
        <v/>
      </c>
    </row>
    <row r="4206" spans="1:9">
      <c r="A4206" s="27" t="str">
        <f t="shared" si="153"/>
        <v/>
      </c>
      <c r="G4206" s="36">
        <f t="shared" si="154"/>
        <v>0</v>
      </c>
      <c r="I4206" s="36" t="str">
        <f>IF(ISBLANK(C4206),"",VLOOKUP($C4206,Persediaan!$B$5:$Y$150,9,FALSE)*E4206)</f>
        <v/>
      </c>
    </row>
    <row r="4207" spans="1:9">
      <c r="A4207" s="27" t="str">
        <f t="shared" si="153"/>
        <v/>
      </c>
      <c r="G4207" s="36">
        <f t="shared" si="154"/>
        <v>0</v>
      </c>
      <c r="I4207" s="36" t="str">
        <f>IF(ISBLANK(C4207),"",VLOOKUP($C4207,Persediaan!$B$5:$Y$150,9,FALSE)*E4207)</f>
        <v/>
      </c>
    </row>
    <row r="4208" spans="1:9">
      <c r="A4208" s="27" t="str">
        <f t="shared" si="153"/>
        <v/>
      </c>
      <c r="G4208" s="36">
        <f t="shared" si="154"/>
        <v>0</v>
      </c>
      <c r="I4208" s="36" t="str">
        <f>IF(ISBLANK(C4208),"",VLOOKUP($C4208,Persediaan!$B$5:$Y$150,9,FALSE)*E4208)</f>
        <v/>
      </c>
    </row>
    <row r="4209" spans="1:9">
      <c r="A4209" s="27" t="str">
        <f t="shared" si="153"/>
        <v/>
      </c>
      <c r="G4209" s="36">
        <f t="shared" si="154"/>
        <v>0</v>
      </c>
      <c r="I4209" s="36" t="str">
        <f>IF(ISBLANK(C4209),"",VLOOKUP($C4209,Persediaan!$B$5:$Y$150,9,FALSE)*E4209)</f>
        <v/>
      </c>
    </row>
    <row r="4210" spans="1:9">
      <c r="A4210" s="27" t="str">
        <f t="shared" si="153"/>
        <v/>
      </c>
      <c r="G4210" s="36">
        <f t="shared" si="154"/>
        <v>0</v>
      </c>
      <c r="I4210" s="36" t="str">
        <f>IF(ISBLANK(C4210),"",VLOOKUP($C4210,Persediaan!$B$5:$Y$150,9,FALSE)*E4210)</f>
        <v/>
      </c>
    </row>
    <row r="4211" spans="1:9">
      <c r="A4211" s="27" t="str">
        <f t="shared" si="153"/>
        <v/>
      </c>
      <c r="G4211" s="36">
        <f t="shared" si="154"/>
        <v>0</v>
      </c>
      <c r="I4211" s="36" t="str">
        <f>IF(ISBLANK(C4211),"",VLOOKUP($C4211,Persediaan!$B$5:$Y$150,9,FALSE)*E4211)</f>
        <v/>
      </c>
    </row>
    <row r="4212" spans="1:9">
      <c r="A4212" s="27" t="str">
        <f t="shared" si="153"/>
        <v/>
      </c>
      <c r="G4212" s="36">
        <f t="shared" si="154"/>
        <v>0</v>
      </c>
      <c r="I4212" s="36" t="str">
        <f>IF(ISBLANK(C4212),"",VLOOKUP($C4212,Persediaan!$B$5:$Y$150,9,FALSE)*E4212)</f>
        <v/>
      </c>
    </row>
    <row r="4213" spans="1:9">
      <c r="A4213" s="27" t="str">
        <f t="shared" si="153"/>
        <v/>
      </c>
      <c r="G4213" s="36">
        <f t="shared" si="154"/>
        <v>0</v>
      </c>
      <c r="I4213" s="36" t="str">
        <f>IF(ISBLANK(C4213),"",VLOOKUP($C4213,Persediaan!$B$5:$Y$150,9,FALSE)*E4213)</f>
        <v/>
      </c>
    </row>
    <row r="4214" spans="1:9">
      <c r="A4214" s="27" t="str">
        <f t="shared" si="153"/>
        <v/>
      </c>
      <c r="G4214" s="36">
        <f t="shared" si="154"/>
        <v>0</v>
      </c>
      <c r="I4214" s="36" t="str">
        <f>IF(ISBLANK(C4214),"",VLOOKUP($C4214,Persediaan!$B$5:$Y$150,9,FALSE)*E4214)</f>
        <v/>
      </c>
    </row>
    <row r="4215" spans="1:9">
      <c r="A4215" s="27" t="str">
        <f t="shared" si="153"/>
        <v/>
      </c>
      <c r="G4215" s="36">
        <f t="shared" si="154"/>
        <v>0</v>
      </c>
      <c r="I4215" s="36" t="str">
        <f>IF(ISBLANK(C4215),"",VLOOKUP($C4215,Persediaan!$B$5:$Y$150,9,FALSE)*E4215)</f>
        <v/>
      </c>
    </row>
    <row r="4216" spans="1:9">
      <c r="A4216" s="27" t="str">
        <f t="shared" si="153"/>
        <v/>
      </c>
      <c r="G4216" s="36">
        <f t="shared" si="154"/>
        <v>0</v>
      </c>
      <c r="I4216" s="36" t="str">
        <f>IF(ISBLANK(C4216),"",VLOOKUP($C4216,Persediaan!$B$5:$Y$150,9,FALSE)*E4216)</f>
        <v/>
      </c>
    </row>
    <row r="4217" spans="1:9">
      <c r="A4217" s="27" t="str">
        <f t="shared" si="153"/>
        <v/>
      </c>
      <c r="G4217" s="36">
        <f t="shared" si="154"/>
        <v>0</v>
      </c>
      <c r="I4217" s="36" t="str">
        <f>IF(ISBLANK(C4217),"",VLOOKUP($C4217,Persediaan!$B$5:$Y$150,9,FALSE)*E4217)</f>
        <v/>
      </c>
    </row>
    <row r="4218" spans="1:9">
      <c r="A4218" s="27" t="str">
        <f t="shared" si="153"/>
        <v/>
      </c>
      <c r="G4218" s="36">
        <f t="shared" si="154"/>
        <v>0</v>
      </c>
      <c r="I4218" s="36" t="str">
        <f>IF(ISBLANK(C4218),"",VLOOKUP($C4218,Persediaan!$B$5:$Y$150,9,FALSE)*E4218)</f>
        <v/>
      </c>
    </row>
    <row r="4219" spans="1:9">
      <c r="A4219" s="27" t="str">
        <f t="shared" si="153"/>
        <v/>
      </c>
      <c r="G4219" s="36">
        <f t="shared" si="154"/>
        <v>0</v>
      </c>
      <c r="I4219" s="36" t="str">
        <f>IF(ISBLANK(C4219),"",VLOOKUP($C4219,Persediaan!$B$5:$Y$150,9,FALSE)*E4219)</f>
        <v/>
      </c>
    </row>
    <row r="4220" spans="1:9">
      <c r="A4220" s="27" t="str">
        <f t="shared" si="153"/>
        <v/>
      </c>
      <c r="G4220" s="36">
        <f t="shared" si="154"/>
        <v>0</v>
      </c>
      <c r="I4220" s="36" t="str">
        <f>IF(ISBLANK(C4220),"",VLOOKUP($C4220,Persediaan!$B$5:$Y$150,9,FALSE)*E4220)</f>
        <v/>
      </c>
    </row>
    <row r="4221" spans="1:9">
      <c r="A4221" s="27" t="str">
        <f t="shared" si="153"/>
        <v/>
      </c>
      <c r="G4221" s="36">
        <f t="shared" si="154"/>
        <v>0</v>
      </c>
      <c r="I4221" s="36" t="str">
        <f>IF(ISBLANK(C4221),"",VLOOKUP($C4221,Persediaan!$B$5:$Y$150,9,FALSE)*E4221)</f>
        <v/>
      </c>
    </row>
    <row r="4222" spans="1:9">
      <c r="A4222" s="27" t="str">
        <f t="shared" si="153"/>
        <v/>
      </c>
      <c r="G4222" s="36">
        <f t="shared" si="154"/>
        <v>0</v>
      </c>
      <c r="I4222" s="36" t="str">
        <f>IF(ISBLANK(C4222),"",VLOOKUP($C4222,Persediaan!$B$5:$Y$150,9,FALSE)*E4222)</f>
        <v/>
      </c>
    </row>
    <row r="4223" spans="1:9">
      <c r="A4223" s="27" t="str">
        <f t="shared" si="153"/>
        <v/>
      </c>
      <c r="G4223" s="36">
        <f t="shared" si="154"/>
        <v>0</v>
      </c>
      <c r="I4223" s="36" t="str">
        <f>IF(ISBLANK(C4223),"",VLOOKUP($C4223,Persediaan!$B$5:$Y$150,9,FALSE)*E4223)</f>
        <v/>
      </c>
    </row>
    <row r="4224" spans="1:9">
      <c r="A4224" s="27" t="str">
        <f t="shared" si="153"/>
        <v/>
      </c>
      <c r="G4224" s="36">
        <f t="shared" si="154"/>
        <v>0</v>
      </c>
      <c r="I4224" s="36" t="str">
        <f>IF(ISBLANK(C4224),"",VLOOKUP($C4224,Persediaan!$B$5:$Y$150,9,FALSE)*E4224)</f>
        <v/>
      </c>
    </row>
    <row r="4225" spans="1:9">
      <c r="A4225" s="27" t="str">
        <f t="shared" si="153"/>
        <v/>
      </c>
      <c r="G4225" s="36">
        <f t="shared" si="154"/>
        <v>0</v>
      </c>
      <c r="I4225" s="36" t="str">
        <f>IF(ISBLANK(C4225),"",VLOOKUP($C4225,Persediaan!$B$5:$Y$150,9,FALSE)*E4225)</f>
        <v/>
      </c>
    </row>
    <row r="4226" spans="1:9">
      <c r="A4226" s="27" t="str">
        <f t="shared" si="153"/>
        <v/>
      </c>
      <c r="G4226" s="36">
        <f t="shared" si="154"/>
        <v>0</v>
      </c>
      <c r="I4226" s="36" t="str">
        <f>IF(ISBLANK(C4226),"",VLOOKUP($C4226,Persediaan!$B$5:$Y$150,9,FALSE)*E4226)</f>
        <v/>
      </c>
    </row>
    <row r="4227" spans="1:9">
      <c r="A4227" s="27" t="str">
        <f t="shared" si="153"/>
        <v/>
      </c>
      <c r="G4227" s="36">
        <f t="shared" si="154"/>
        <v>0</v>
      </c>
      <c r="I4227" s="36" t="str">
        <f>IF(ISBLANK(C4227),"",VLOOKUP($C4227,Persediaan!$B$5:$Y$150,9,FALSE)*E4227)</f>
        <v/>
      </c>
    </row>
    <row r="4228" spans="1:9">
      <c r="A4228" s="27" t="str">
        <f t="shared" si="153"/>
        <v/>
      </c>
      <c r="G4228" s="36">
        <f t="shared" si="154"/>
        <v>0</v>
      </c>
      <c r="I4228" s="36" t="str">
        <f>IF(ISBLANK(C4228),"",VLOOKUP($C4228,Persediaan!$B$5:$Y$150,9,FALSE)*E4228)</f>
        <v/>
      </c>
    </row>
    <row r="4229" spans="1:9">
      <c r="A4229" s="27" t="str">
        <f t="shared" si="153"/>
        <v/>
      </c>
      <c r="G4229" s="36">
        <f t="shared" si="154"/>
        <v>0</v>
      </c>
      <c r="I4229" s="36" t="str">
        <f>IF(ISBLANK(C4229),"",VLOOKUP($C4229,Persediaan!$B$5:$Y$150,9,FALSE)*E4229)</f>
        <v/>
      </c>
    </row>
    <row r="4230" spans="1:9">
      <c r="A4230" s="27" t="str">
        <f t="shared" ref="A4230:A4293" si="155">IF(ISBLANK(B4230),"",A4229+1)</f>
        <v/>
      </c>
      <c r="G4230" s="36">
        <f t="shared" si="154"/>
        <v>0</v>
      </c>
      <c r="I4230" s="36" t="str">
        <f>IF(ISBLANK(C4230),"",VLOOKUP($C4230,Persediaan!$B$5:$Y$150,9,FALSE)*E4230)</f>
        <v/>
      </c>
    </row>
    <row r="4231" spans="1:9">
      <c r="A4231" s="27" t="str">
        <f t="shared" si="155"/>
        <v/>
      </c>
      <c r="G4231" s="36">
        <f t="shared" si="154"/>
        <v>0</v>
      </c>
      <c r="I4231" s="36" t="str">
        <f>IF(ISBLANK(C4231),"",VLOOKUP($C4231,Persediaan!$B$5:$Y$150,9,FALSE)*E4231)</f>
        <v/>
      </c>
    </row>
    <row r="4232" spans="1:9">
      <c r="A4232" s="27" t="str">
        <f t="shared" si="155"/>
        <v/>
      </c>
      <c r="G4232" s="36">
        <f t="shared" si="154"/>
        <v>0</v>
      </c>
      <c r="I4232" s="36" t="str">
        <f>IF(ISBLANK(C4232),"",VLOOKUP($C4232,Persediaan!$B$5:$Y$150,9,FALSE)*E4232)</f>
        <v/>
      </c>
    </row>
    <row r="4233" spans="1:9">
      <c r="A4233" s="27" t="str">
        <f t="shared" si="155"/>
        <v/>
      </c>
      <c r="G4233" s="36">
        <f t="shared" si="154"/>
        <v>0</v>
      </c>
      <c r="I4233" s="36" t="str">
        <f>IF(ISBLANK(C4233),"",VLOOKUP($C4233,Persediaan!$B$5:$Y$150,9,FALSE)*E4233)</f>
        <v/>
      </c>
    </row>
    <row r="4234" spans="1:9">
      <c r="A4234" s="27" t="str">
        <f t="shared" si="155"/>
        <v/>
      </c>
      <c r="G4234" s="36">
        <f t="shared" si="154"/>
        <v>0</v>
      </c>
      <c r="I4234" s="36" t="str">
        <f>IF(ISBLANK(C4234),"",VLOOKUP($C4234,Persediaan!$B$5:$Y$150,9,FALSE)*E4234)</f>
        <v/>
      </c>
    </row>
    <row r="4235" spans="1:9">
      <c r="A4235" s="27" t="str">
        <f t="shared" si="155"/>
        <v/>
      </c>
      <c r="G4235" s="36">
        <f t="shared" si="154"/>
        <v>0</v>
      </c>
      <c r="I4235" s="36" t="str">
        <f>IF(ISBLANK(C4235),"",VLOOKUP($C4235,Persediaan!$B$5:$Y$150,9,FALSE)*E4235)</f>
        <v/>
      </c>
    </row>
    <row r="4236" spans="1:9">
      <c r="A4236" s="27" t="str">
        <f t="shared" si="155"/>
        <v/>
      </c>
      <c r="G4236" s="36">
        <f t="shared" si="154"/>
        <v>0</v>
      </c>
      <c r="I4236" s="36" t="str">
        <f>IF(ISBLANK(C4236),"",VLOOKUP($C4236,Persediaan!$B$5:$Y$150,9,FALSE)*E4236)</f>
        <v/>
      </c>
    </row>
    <row r="4237" spans="1:9">
      <c r="A4237" s="27" t="str">
        <f t="shared" si="155"/>
        <v/>
      </c>
      <c r="G4237" s="36">
        <f t="shared" si="154"/>
        <v>0</v>
      </c>
      <c r="I4237" s="36" t="str">
        <f>IF(ISBLANK(C4237),"",VLOOKUP($C4237,Persediaan!$B$5:$Y$150,9,FALSE)*E4237)</f>
        <v/>
      </c>
    </row>
    <row r="4238" spans="1:9">
      <c r="A4238" s="27" t="str">
        <f t="shared" si="155"/>
        <v/>
      </c>
      <c r="G4238" s="36">
        <f t="shared" si="154"/>
        <v>0</v>
      </c>
      <c r="I4238" s="36" t="str">
        <f>IF(ISBLANK(C4238),"",VLOOKUP($C4238,Persediaan!$B$5:$Y$150,9,FALSE)*E4238)</f>
        <v/>
      </c>
    </row>
    <row r="4239" spans="1:9">
      <c r="A4239" s="27" t="str">
        <f t="shared" si="155"/>
        <v/>
      </c>
      <c r="G4239" s="36">
        <f t="shared" si="154"/>
        <v>0</v>
      </c>
      <c r="I4239" s="36" t="str">
        <f>IF(ISBLANK(C4239),"",VLOOKUP($C4239,Persediaan!$B$5:$Y$150,9,FALSE)*E4239)</f>
        <v/>
      </c>
    </row>
    <row r="4240" spans="1:9">
      <c r="A4240" s="27" t="str">
        <f t="shared" si="155"/>
        <v/>
      </c>
      <c r="G4240" s="36">
        <f t="shared" si="154"/>
        <v>0</v>
      </c>
      <c r="I4240" s="36" t="str">
        <f>IF(ISBLANK(C4240),"",VLOOKUP($C4240,Persediaan!$B$5:$Y$150,9,FALSE)*E4240)</f>
        <v/>
      </c>
    </row>
    <row r="4241" spans="1:9">
      <c r="A4241" s="27" t="str">
        <f t="shared" si="155"/>
        <v/>
      </c>
      <c r="G4241" s="36">
        <f t="shared" si="154"/>
        <v>0</v>
      </c>
      <c r="I4241" s="36" t="str">
        <f>IF(ISBLANK(C4241),"",VLOOKUP($C4241,Persediaan!$B$5:$Y$150,9,FALSE)*E4241)</f>
        <v/>
      </c>
    </row>
    <row r="4242" spans="1:9">
      <c r="A4242" s="27" t="str">
        <f t="shared" si="155"/>
        <v/>
      </c>
      <c r="G4242" s="36">
        <f t="shared" si="154"/>
        <v>0</v>
      </c>
      <c r="I4242" s="36" t="str">
        <f>IF(ISBLANK(C4242),"",VLOOKUP($C4242,Persediaan!$B$5:$Y$150,9,FALSE)*E4242)</f>
        <v/>
      </c>
    </row>
    <row r="4243" spans="1:9">
      <c r="A4243" s="27" t="str">
        <f t="shared" si="155"/>
        <v/>
      </c>
      <c r="G4243" s="36">
        <f t="shared" si="154"/>
        <v>0</v>
      </c>
      <c r="I4243" s="36" t="str">
        <f>IF(ISBLANK(C4243),"",VLOOKUP($C4243,Persediaan!$B$5:$Y$150,9,FALSE)*E4243)</f>
        <v/>
      </c>
    </row>
    <row r="4244" spans="1:9">
      <c r="A4244" s="27" t="str">
        <f t="shared" si="155"/>
        <v/>
      </c>
      <c r="G4244" s="36">
        <f t="shared" si="154"/>
        <v>0</v>
      </c>
      <c r="I4244" s="36" t="str">
        <f>IF(ISBLANK(C4244),"",VLOOKUP($C4244,Persediaan!$B$5:$Y$150,9,FALSE)*E4244)</f>
        <v/>
      </c>
    </row>
    <row r="4245" spans="1:9">
      <c r="A4245" s="27" t="str">
        <f t="shared" si="155"/>
        <v/>
      </c>
      <c r="G4245" s="36">
        <f t="shared" si="154"/>
        <v>0</v>
      </c>
      <c r="I4245" s="36" t="str">
        <f>IF(ISBLANK(C4245),"",VLOOKUP($C4245,Persediaan!$B$5:$Y$150,9,FALSE)*E4245)</f>
        <v/>
      </c>
    </row>
    <row r="4246" spans="1:9">
      <c r="A4246" s="27" t="str">
        <f t="shared" si="155"/>
        <v/>
      </c>
      <c r="G4246" s="36">
        <f t="shared" si="154"/>
        <v>0</v>
      </c>
      <c r="I4246" s="36" t="str">
        <f>IF(ISBLANK(C4246),"",VLOOKUP($C4246,Persediaan!$B$5:$Y$150,9,FALSE)*E4246)</f>
        <v/>
      </c>
    </row>
    <row r="4247" spans="1:9">
      <c r="A4247" s="27" t="str">
        <f t="shared" si="155"/>
        <v/>
      </c>
      <c r="G4247" s="36">
        <f t="shared" si="154"/>
        <v>0</v>
      </c>
      <c r="I4247" s="36" t="str">
        <f>IF(ISBLANK(C4247),"",VLOOKUP($C4247,Persediaan!$B$5:$Y$150,9,FALSE)*E4247)</f>
        <v/>
      </c>
    </row>
    <row r="4248" spans="1:9">
      <c r="A4248" s="27" t="str">
        <f t="shared" si="155"/>
        <v/>
      </c>
      <c r="G4248" s="36">
        <f t="shared" si="154"/>
        <v>0</v>
      </c>
      <c r="I4248" s="36" t="str">
        <f>IF(ISBLANK(C4248),"",VLOOKUP($C4248,Persediaan!$B$5:$Y$150,9,FALSE)*E4248)</f>
        <v/>
      </c>
    </row>
    <row r="4249" spans="1:9">
      <c r="A4249" s="27" t="str">
        <f t="shared" si="155"/>
        <v/>
      </c>
      <c r="G4249" s="36">
        <f t="shared" si="154"/>
        <v>0</v>
      </c>
      <c r="I4249" s="36" t="str">
        <f>IF(ISBLANK(C4249),"",VLOOKUP($C4249,Persediaan!$B$5:$Y$150,9,FALSE)*E4249)</f>
        <v/>
      </c>
    </row>
    <row r="4250" spans="1:9">
      <c r="A4250" s="27" t="str">
        <f t="shared" si="155"/>
        <v/>
      </c>
      <c r="G4250" s="36">
        <f t="shared" si="154"/>
        <v>0</v>
      </c>
      <c r="I4250" s="36" t="str">
        <f>IF(ISBLANK(C4250),"",VLOOKUP($C4250,Persediaan!$B$5:$Y$150,9,FALSE)*E4250)</f>
        <v/>
      </c>
    </row>
    <row r="4251" spans="1:9">
      <c r="A4251" s="27" t="str">
        <f t="shared" si="155"/>
        <v/>
      </c>
      <c r="G4251" s="36">
        <f t="shared" si="154"/>
        <v>0</v>
      </c>
      <c r="I4251" s="36" t="str">
        <f>IF(ISBLANK(C4251),"",VLOOKUP($C4251,Persediaan!$B$5:$Y$150,9,FALSE)*E4251)</f>
        <v/>
      </c>
    </row>
    <row r="4252" spans="1:9">
      <c r="A4252" s="27" t="str">
        <f t="shared" si="155"/>
        <v/>
      </c>
      <c r="G4252" s="36">
        <f t="shared" si="154"/>
        <v>0</v>
      </c>
      <c r="I4252" s="36" t="str">
        <f>IF(ISBLANK(C4252),"",VLOOKUP($C4252,Persediaan!$B$5:$Y$150,9,FALSE)*E4252)</f>
        <v/>
      </c>
    </row>
    <row r="4253" spans="1:9">
      <c r="A4253" s="27" t="str">
        <f t="shared" si="155"/>
        <v/>
      </c>
      <c r="G4253" s="36">
        <f t="shared" si="154"/>
        <v>0</v>
      </c>
      <c r="I4253" s="36" t="str">
        <f>IF(ISBLANK(C4253),"",VLOOKUP($C4253,Persediaan!$B$5:$Y$150,9,FALSE)*E4253)</f>
        <v/>
      </c>
    </row>
    <row r="4254" spans="1:9">
      <c r="A4254" s="27" t="str">
        <f t="shared" si="155"/>
        <v/>
      </c>
      <c r="G4254" s="36">
        <f t="shared" si="154"/>
        <v>0</v>
      </c>
      <c r="I4254" s="36" t="str">
        <f>IF(ISBLANK(C4254),"",VLOOKUP($C4254,Persediaan!$B$5:$Y$150,9,FALSE)*E4254)</f>
        <v/>
      </c>
    </row>
    <row r="4255" spans="1:9">
      <c r="A4255" s="27" t="str">
        <f t="shared" si="155"/>
        <v/>
      </c>
      <c r="G4255" s="36">
        <f t="shared" si="154"/>
        <v>0</v>
      </c>
      <c r="I4255" s="36" t="str">
        <f>IF(ISBLANK(C4255),"",VLOOKUP($C4255,Persediaan!$B$5:$Y$150,9,FALSE)*E4255)</f>
        <v/>
      </c>
    </row>
    <row r="4256" spans="1:9">
      <c r="A4256" s="27" t="str">
        <f t="shared" si="155"/>
        <v/>
      </c>
      <c r="G4256" s="36">
        <f t="shared" ref="G4256:G4319" si="156">E4256*F4256</f>
        <v>0</v>
      </c>
      <c r="I4256" s="36" t="str">
        <f>IF(ISBLANK(C4256),"",VLOOKUP($C4256,Persediaan!$B$5:$Y$150,9,FALSE)*E4256)</f>
        <v/>
      </c>
    </row>
    <row r="4257" spans="1:9">
      <c r="A4257" s="27" t="str">
        <f t="shared" si="155"/>
        <v/>
      </c>
      <c r="G4257" s="36">
        <f t="shared" si="156"/>
        <v>0</v>
      </c>
      <c r="I4257" s="36" t="str">
        <f>IF(ISBLANK(C4257),"",VLOOKUP($C4257,Persediaan!$B$5:$Y$150,9,FALSE)*E4257)</f>
        <v/>
      </c>
    </row>
    <row r="4258" spans="1:9">
      <c r="A4258" s="27" t="str">
        <f t="shared" si="155"/>
        <v/>
      </c>
      <c r="G4258" s="36">
        <f t="shared" si="156"/>
        <v>0</v>
      </c>
      <c r="I4258" s="36" t="str">
        <f>IF(ISBLANK(C4258),"",VLOOKUP($C4258,Persediaan!$B$5:$Y$150,9,FALSE)*E4258)</f>
        <v/>
      </c>
    </row>
    <row r="4259" spans="1:9">
      <c r="A4259" s="27" t="str">
        <f t="shared" si="155"/>
        <v/>
      </c>
      <c r="G4259" s="36">
        <f t="shared" si="156"/>
        <v>0</v>
      </c>
      <c r="I4259" s="36" t="str">
        <f>IF(ISBLANK(C4259),"",VLOOKUP($C4259,Persediaan!$B$5:$Y$150,9,FALSE)*E4259)</f>
        <v/>
      </c>
    </row>
    <row r="4260" spans="1:9">
      <c r="A4260" s="27" t="str">
        <f t="shared" si="155"/>
        <v/>
      </c>
      <c r="G4260" s="36">
        <f t="shared" si="156"/>
        <v>0</v>
      </c>
      <c r="I4260" s="36" t="str">
        <f>IF(ISBLANK(C4260),"",VLOOKUP($C4260,Persediaan!$B$5:$Y$150,9,FALSE)*E4260)</f>
        <v/>
      </c>
    </row>
    <row r="4261" spans="1:9">
      <c r="A4261" s="27" t="str">
        <f t="shared" si="155"/>
        <v/>
      </c>
      <c r="G4261" s="36">
        <f t="shared" si="156"/>
        <v>0</v>
      </c>
      <c r="I4261" s="36" t="str">
        <f>IF(ISBLANK(C4261),"",VLOOKUP($C4261,Persediaan!$B$5:$Y$150,9,FALSE)*E4261)</f>
        <v/>
      </c>
    </row>
    <row r="4262" spans="1:9">
      <c r="A4262" s="27" t="str">
        <f t="shared" si="155"/>
        <v/>
      </c>
      <c r="G4262" s="36">
        <f t="shared" si="156"/>
        <v>0</v>
      </c>
      <c r="I4262" s="36" t="str">
        <f>IF(ISBLANK(C4262),"",VLOOKUP($C4262,Persediaan!$B$5:$Y$150,9,FALSE)*E4262)</f>
        <v/>
      </c>
    </row>
    <row r="4263" spans="1:9">
      <c r="A4263" s="27" t="str">
        <f t="shared" si="155"/>
        <v/>
      </c>
      <c r="G4263" s="36">
        <f t="shared" si="156"/>
        <v>0</v>
      </c>
      <c r="I4263" s="36" t="str">
        <f>IF(ISBLANK(C4263),"",VLOOKUP($C4263,Persediaan!$B$5:$Y$150,9,FALSE)*E4263)</f>
        <v/>
      </c>
    </row>
    <row r="4264" spans="1:9">
      <c r="A4264" s="27" t="str">
        <f t="shared" si="155"/>
        <v/>
      </c>
      <c r="G4264" s="36">
        <f t="shared" si="156"/>
        <v>0</v>
      </c>
      <c r="I4264" s="36" t="str">
        <f>IF(ISBLANK(C4264),"",VLOOKUP($C4264,Persediaan!$B$5:$Y$150,9,FALSE)*E4264)</f>
        <v/>
      </c>
    </row>
    <row r="4265" spans="1:9">
      <c r="A4265" s="27" t="str">
        <f t="shared" si="155"/>
        <v/>
      </c>
      <c r="G4265" s="36">
        <f t="shared" si="156"/>
        <v>0</v>
      </c>
      <c r="I4265" s="36" t="str">
        <f>IF(ISBLANK(C4265),"",VLOOKUP($C4265,Persediaan!$B$5:$Y$150,9,FALSE)*E4265)</f>
        <v/>
      </c>
    </row>
    <row r="4266" spans="1:9">
      <c r="A4266" s="27" t="str">
        <f t="shared" si="155"/>
        <v/>
      </c>
      <c r="G4266" s="36">
        <f t="shared" si="156"/>
        <v>0</v>
      </c>
      <c r="I4266" s="36" t="str">
        <f>IF(ISBLANK(C4266),"",VLOOKUP($C4266,Persediaan!$B$5:$Y$150,9,FALSE)*E4266)</f>
        <v/>
      </c>
    </row>
    <row r="4267" spans="1:9">
      <c r="A4267" s="27" t="str">
        <f t="shared" si="155"/>
        <v/>
      </c>
      <c r="G4267" s="36">
        <f t="shared" si="156"/>
        <v>0</v>
      </c>
      <c r="I4267" s="36" t="str">
        <f>IF(ISBLANK(C4267),"",VLOOKUP($C4267,Persediaan!$B$5:$Y$150,9,FALSE)*E4267)</f>
        <v/>
      </c>
    </row>
    <row r="4268" spans="1:9">
      <c r="A4268" s="27" t="str">
        <f t="shared" si="155"/>
        <v/>
      </c>
      <c r="G4268" s="36">
        <f t="shared" si="156"/>
        <v>0</v>
      </c>
      <c r="I4268" s="36" t="str">
        <f>IF(ISBLANK(C4268),"",VLOOKUP($C4268,Persediaan!$B$5:$Y$150,9,FALSE)*E4268)</f>
        <v/>
      </c>
    </row>
    <row r="4269" spans="1:9">
      <c r="A4269" s="27" t="str">
        <f t="shared" si="155"/>
        <v/>
      </c>
      <c r="G4269" s="36">
        <f t="shared" si="156"/>
        <v>0</v>
      </c>
      <c r="I4269" s="36" t="str">
        <f>IF(ISBLANK(C4269),"",VLOOKUP($C4269,Persediaan!$B$5:$Y$150,9,FALSE)*E4269)</f>
        <v/>
      </c>
    </row>
    <row r="4270" spans="1:9">
      <c r="A4270" s="27" t="str">
        <f t="shared" si="155"/>
        <v/>
      </c>
      <c r="G4270" s="36">
        <f t="shared" si="156"/>
        <v>0</v>
      </c>
      <c r="I4270" s="36" t="str">
        <f>IF(ISBLANK(C4270),"",VLOOKUP($C4270,Persediaan!$B$5:$Y$150,9,FALSE)*E4270)</f>
        <v/>
      </c>
    </row>
    <row r="4271" spans="1:9">
      <c r="A4271" s="27" t="str">
        <f t="shared" si="155"/>
        <v/>
      </c>
      <c r="G4271" s="36">
        <f t="shared" si="156"/>
        <v>0</v>
      </c>
      <c r="I4271" s="36" t="str">
        <f>IF(ISBLANK(C4271),"",VLOOKUP($C4271,Persediaan!$B$5:$Y$150,9,FALSE)*E4271)</f>
        <v/>
      </c>
    </row>
    <row r="4272" spans="1:9">
      <c r="A4272" s="27" t="str">
        <f t="shared" si="155"/>
        <v/>
      </c>
      <c r="G4272" s="36">
        <f t="shared" si="156"/>
        <v>0</v>
      </c>
      <c r="I4272" s="36" t="str">
        <f>IF(ISBLANK(C4272),"",VLOOKUP($C4272,Persediaan!$B$5:$Y$150,9,FALSE)*E4272)</f>
        <v/>
      </c>
    </row>
    <row r="4273" spans="1:9">
      <c r="A4273" s="27" t="str">
        <f t="shared" si="155"/>
        <v/>
      </c>
      <c r="G4273" s="36">
        <f t="shared" si="156"/>
        <v>0</v>
      </c>
      <c r="I4273" s="36" t="str">
        <f>IF(ISBLANK(C4273),"",VLOOKUP($C4273,Persediaan!$B$5:$Y$150,9,FALSE)*E4273)</f>
        <v/>
      </c>
    </row>
    <row r="4274" spans="1:9">
      <c r="A4274" s="27" t="str">
        <f t="shared" si="155"/>
        <v/>
      </c>
      <c r="G4274" s="36">
        <f t="shared" si="156"/>
        <v>0</v>
      </c>
      <c r="I4274" s="36" t="str">
        <f>IF(ISBLANK(C4274),"",VLOOKUP($C4274,Persediaan!$B$5:$Y$150,9,FALSE)*E4274)</f>
        <v/>
      </c>
    </row>
    <row r="4275" spans="1:9">
      <c r="A4275" s="27" t="str">
        <f t="shared" si="155"/>
        <v/>
      </c>
      <c r="G4275" s="36">
        <f t="shared" si="156"/>
        <v>0</v>
      </c>
      <c r="I4275" s="36" t="str">
        <f>IF(ISBLANK(C4275),"",VLOOKUP($C4275,Persediaan!$B$5:$Y$150,9,FALSE)*E4275)</f>
        <v/>
      </c>
    </row>
    <row r="4276" spans="1:9">
      <c r="A4276" s="27" t="str">
        <f t="shared" si="155"/>
        <v/>
      </c>
      <c r="G4276" s="36">
        <f t="shared" si="156"/>
        <v>0</v>
      </c>
      <c r="I4276" s="36" t="str">
        <f>IF(ISBLANK(C4276),"",VLOOKUP($C4276,Persediaan!$B$5:$Y$150,9,FALSE)*E4276)</f>
        <v/>
      </c>
    </row>
    <row r="4277" spans="1:9">
      <c r="A4277" s="27" t="str">
        <f t="shared" si="155"/>
        <v/>
      </c>
      <c r="G4277" s="36">
        <f t="shared" si="156"/>
        <v>0</v>
      </c>
      <c r="I4277" s="36" t="str">
        <f>IF(ISBLANK(C4277),"",VLOOKUP($C4277,Persediaan!$B$5:$Y$150,9,FALSE)*E4277)</f>
        <v/>
      </c>
    </row>
    <row r="4278" spans="1:9">
      <c r="A4278" s="27" t="str">
        <f t="shared" si="155"/>
        <v/>
      </c>
      <c r="G4278" s="36">
        <f t="shared" si="156"/>
        <v>0</v>
      </c>
      <c r="I4278" s="36" t="str">
        <f>IF(ISBLANK(C4278),"",VLOOKUP($C4278,Persediaan!$B$5:$Y$150,9,FALSE)*E4278)</f>
        <v/>
      </c>
    </row>
    <row r="4279" spans="1:9">
      <c r="A4279" s="27" t="str">
        <f t="shared" si="155"/>
        <v/>
      </c>
      <c r="G4279" s="36">
        <f t="shared" si="156"/>
        <v>0</v>
      </c>
      <c r="I4279" s="36" t="str">
        <f>IF(ISBLANK(C4279),"",VLOOKUP($C4279,Persediaan!$B$5:$Y$150,9,FALSE)*E4279)</f>
        <v/>
      </c>
    </row>
    <row r="4280" spans="1:9">
      <c r="A4280" s="27" t="str">
        <f t="shared" si="155"/>
        <v/>
      </c>
      <c r="G4280" s="36">
        <f t="shared" si="156"/>
        <v>0</v>
      </c>
      <c r="I4280" s="36" t="str">
        <f>IF(ISBLANK(C4280),"",VLOOKUP($C4280,Persediaan!$B$5:$Y$150,9,FALSE)*E4280)</f>
        <v/>
      </c>
    </row>
    <row r="4281" spans="1:9">
      <c r="A4281" s="27" t="str">
        <f t="shared" si="155"/>
        <v/>
      </c>
      <c r="G4281" s="36">
        <f t="shared" si="156"/>
        <v>0</v>
      </c>
      <c r="I4281" s="36" t="str">
        <f>IF(ISBLANK(C4281),"",VLOOKUP($C4281,Persediaan!$B$5:$Y$150,9,FALSE)*E4281)</f>
        <v/>
      </c>
    </row>
    <row r="4282" spans="1:9">
      <c r="A4282" s="27" t="str">
        <f t="shared" si="155"/>
        <v/>
      </c>
      <c r="G4282" s="36">
        <f t="shared" si="156"/>
        <v>0</v>
      </c>
      <c r="I4282" s="36" t="str">
        <f>IF(ISBLANK(C4282),"",VLOOKUP($C4282,Persediaan!$B$5:$Y$150,9,FALSE)*E4282)</f>
        <v/>
      </c>
    </row>
    <row r="4283" spans="1:9">
      <c r="A4283" s="27" t="str">
        <f t="shared" si="155"/>
        <v/>
      </c>
      <c r="G4283" s="36">
        <f t="shared" si="156"/>
        <v>0</v>
      </c>
      <c r="I4283" s="36" t="str">
        <f>IF(ISBLANK(C4283),"",VLOOKUP($C4283,Persediaan!$B$5:$Y$150,9,FALSE)*E4283)</f>
        <v/>
      </c>
    </row>
    <row r="4284" spans="1:9">
      <c r="A4284" s="27" t="str">
        <f t="shared" si="155"/>
        <v/>
      </c>
      <c r="G4284" s="36">
        <f t="shared" si="156"/>
        <v>0</v>
      </c>
      <c r="I4284" s="36" t="str">
        <f>IF(ISBLANK(C4284),"",VLOOKUP($C4284,Persediaan!$B$5:$Y$150,9,FALSE)*E4284)</f>
        <v/>
      </c>
    </row>
    <row r="4285" spans="1:9">
      <c r="A4285" s="27" t="str">
        <f t="shared" si="155"/>
        <v/>
      </c>
      <c r="G4285" s="36">
        <f t="shared" si="156"/>
        <v>0</v>
      </c>
      <c r="I4285" s="36" t="str">
        <f>IF(ISBLANK(C4285),"",VLOOKUP($C4285,Persediaan!$B$5:$Y$150,9,FALSE)*E4285)</f>
        <v/>
      </c>
    </row>
    <row r="4286" spans="1:9">
      <c r="A4286" s="27" t="str">
        <f t="shared" si="155"/>
        <v/>
      </c>
      <c r="G4286" s="36">
        <f t="shared" si="156"/>
        <v>0</v>
      </c>
      <c r="I4286" s="36" t="str">
        <f>IF(ISBLANK(C4286),"",VLOOKUP($C4286,Persediaan!$B$5:$Y$150,9,FALSE)*E4286)</f>
        <v/>
      </c>
    </row>
    <row r="4287" spans="1:9">
      <c r="A4287" s="27" t="str">
        <f t="shared" si="155"/>
        <v/>
      </c>
      <c r="G4287" s="36">
        <f t="shared" si="156"/>
        <v>0</v>
      </c>
      <c r="I4287" s="36" t="str">
        <f>IF(ISBLANK(C4287),"",VLOOKUP($C4287,Persediaan!$B$5:$Y$150,9,FALSE)*E4287)</f>
        <v/>
      </c>
    </row>
    <row r="4288" spans="1:9">
      <c r="A4288" s="27" t="str">
        <f t="shared" si="155"/>
        <v/>
      </c>
      <c r="G4288" s="36">
        <f t="shared" si="156"/>
        <v>0</v>
      </c>
      <c r="I4288" s="36" t="str">
        <f>IF(ISBLANK(C4288),"",VLOOKUP($C4288,Persediaan!$B$5:$Y$150,9,FALSE)*E4288)</f>
        <v/>
      </c>
    </row>
    <row r="4289" spans="1:9">
      <c r="A4289" s="27" t="str">
        <f t="shared" si="155"/>
        <v/>
      </c>
      <c r="G4289" s="36">
        <f t="shared" si="156"/>
        <v>0</v>
      </c>
      <c r="I4289" s="36" t="str">
        <f>IF(ISBLANK(C4289),"",VLOOKUP($C4289,Persediaan!$B$5:$Y$150,9,FALSE)*E4289)</f>
        <v/>
      </c>
    </row>
    <row r="4290" spans="1:9">
      <c r="A4290" s="27" t="str">
        <f t="shared" si="155"/>
        <v/>
      </c>
      <c r="G4290" s="36">
        <f t="shared" si="156"/>
        <v>0</v>
      </c>
      <c r="I4290" s="36" t="str">
        <f>IF(ISBLANK(C4290),"",VLOOKUP($C4290,Persediaan!$B$5:$Y$150,9,FALSE)*E4290)</f>
        <v/>
      </c>
    </row>
    <row r="4291" spans="1:9">
      <c r="A4291" s="27" t="str">
        <f t="shared" si="155"/>
        <v/>
      </c>
      <c r="G4291" s="36">
        <f t="shared" si="156"/>
        <v>0</v>
      </c>
      <c r="I4291" s="36" t="str">
        <f>IF(ISBLANK(C4291),"",VLOOKUP($C4291,Persediaan!$B$5:$Y$150,9,FALSE)*E4291)</f>
        <v/>
      </c>
    </row>
    <row r="4292" spans="1:9">
      <c r="A4292" s="27" t="str">
        <f t="shared" si="155"/>
        <v/>
      </c>
      <c r="G4292" s="36">
        <f t="shared" si="156"/>
        <v>0</v>
      </c>
      <c r="I4292" s="36" t="str">
        <f>IF(ISBLANK(C4292),"",VLOOKUP($C4292,Persediaan!$B$5:$Y$150,9,FALSE)*E4292)</f>
        <v/>
      </c>
    </row>
    <row r="4293" spans="1:9">
      <c r="A4293" s="27" t="str">
        <f t="shared" si="155"/>
        <v/>
      </c>
      <c r="G4293" s="36">
        <f t="shared" si="156"/>
        <v>0</v>
      </c>
      <c r="I4293" s="36" t="str">
        <f>IF(ISBLANK(C4293),"",VLOOKUP($C4293,Persediaan!$B$5:$Y$150,9,FALSE)*E4293)</f>
        <v/>
      </c>
    </row>
    <row r="4294" spans="1:9">
      <c r="A4294" s="27" t="str">
        <f t="shared" ref="A4294:A4357" si="157">IF(ISBLANK(B4294),"",A4293+1)</f>
        <v/>
      </c>
      <c r="G4294" s="36">
        <f t="shared" si="156"/>
        <v>0</v>
      </c>
      <c r="I4294" s="36" t="str">
        <f>IF(ISBLANK(C4294),"",VLOOKUP($C4294,Persediaan!$B$5:$Y$150,9,FALSE)*E4294)</f>
        <v/>
      </c>
    </row>
    <row r="4295" spans="1:9">
      <c r="A4295" s="27" t="str">
        <f t="shared" si="157"/>
        <v/>
      </c>
      <c r="G4295" s="36">
        <f t="shared" si="156"/>
        <v>0</v>
      </c>
      <c r="I4295" s="36" t="str">
        <f>IF(ISBLANK(C4295),"",VLOOKUP($C4295,Persediaan!$B$5:$Y$150,9,FALSE)*E4295)</f>
        <v/>
      </c>
    </row>
    <row r="4296" spans="1:9">
      <c r="A4296" s="27" t="str">
        <f t="shared" si="157"/>
        <v/>
      </c>
      <c r="G4296" s="36">
        <f t="shared" si="156"/>
        <v>0</v>
      </c>
      <c r="I4296" s="36" t="str">
        <f>IF(ISBLANK(C4296),"",VLOOKUP($C4296,Persediaan!$B$5:$Y$150,9,FALSE)*E4296)</f>
        <v/>
      </c>
    </row>
    <row r="4297" spans="1:9">
      <c r="A4297" s="27" t="str">
        <f t="shared" si="157"/>
        <v/>
      </c>
      <c r="G4297" s="36">
        <f t="shared" si="156"/>
        <v>0</v>
      </c>
      <c r="I4297" s="36" t="str">
        <f>IF(ISBLANK(C4297),"",VLOOKUP($C4297,Persediaan!$B$5:$Y$150,9,FALSE)*E4297)</f>
        <v/>
      </c>
    </row>
    <row r="4298" spans="1:9">
      <c r="A4298" s="27" t="str">
        <f t="shared" si="157"/>
        <v/>
      </c>
      <c r="G4298" s="36">
        <f t="shared" si="156"/>
        <v>0</v>
      </c>
      <c r="I4298" s="36" t="str">
        <f>IF(ISBLANK(C4298),"",VLOOKUP($C4298,Persediaan!$B$5:$Y$150,9,FALSE)*E4298)</f>
        <v/>
      </c>
    </row>
    <row r="4299" spans="1:9">
      <c r="A4299" s="27" t="str">
        <f t="shared" si="157"/>
        <v/>
      </c>
      <c r="G4299" s="36">
        <f t="shared" si="156"/>
        <v>0</v>
      </c>
      <c r="I4299" s="36" t="str">
        <f>IF(ISBLANK(C4299),"",VLOOKUP($C4299,Persediaan!$B$5:$Y$150,9,FALSE)*E4299)</f>
        <v/>
      </c>
    </row>
    <row r="4300" spans="1:9">
      <c r="A4300" s="27" t="str">
        <f t="shared" si="157"/>
        <v/>
      </c>
      <c r="G4300" s="36">
        <f t="shared" si="156"/>
        <v>0</v>
      </c>
      <c r="I4300" s="36" t="str">
        <f>IF(ISBLANK(C4300),"",VLOOKUP($C4300,Persediaan!$B$5:$Y$150,9,FALSE)*E4300)</f>
        <v/>
      </c>
    </row>
    <row r="4301" spans="1:9">
      <c r="A4301" s="27" t="str">
        <f t="shared" si="157"/>
        <v/>
      </c>
      <c r="G4301" s="36">
        <f t="shared" si="156"/>
        <v>0</v>
      </c>
      <c r="I4301" s="36" t="str">
        <f>IF(ISBLANK(C4301),"",VLOOKUP($C4301,Persediaan!$B$5:$Y$150,9,FALSE)*E4301)</f>
        <v/>
      </c>
    </row>
    <row r="4302" spans="1:9">
      <c r="A4302" s="27" t="str">
        <f t="shared" si="157"/>
        <v/>
      </c>
      <c r="G4302" s="36">
        <f t="shared" si="156"/>
        <v>0</v>
      </c>
      <c r="I4302" s="36" t="str">
        <f>IF(ISBLANK(C4302),"",VLOOKUP($C4302,Persediaan!$B$5:$Y$150,9,FALSE)*E4302)</f>
        <v/>
      </c>
    </row>
    <row r="4303" spans="1:9">
      <c r="A4303" s="27" t="str">
        <f t="shared" si="157"/>
        <v/>
      </c>
      <c r="G4303" s="36">
        <f t="shared" si="156"/>
        <v>0</v>
      </c>
      <c r="I4303" s="36" t="str">
        <f>IF(ISBLANK(C4303),"",VLOOKUP($C4303,Persediaan!$B$5:$Y$150,9,FALSE)*E4303)</f>
        <v/>
      </c>
    </row>
    <row r="4304" spans="1:9">
      <c r="A4304" s="27" t="str">
        <f t="shared" si="157"/>
        <v/>
      </c>
      <c r="G4304" s="36">
        <f t="shared" si="156"/>
        <v>0</v>
      </c>
      <c r="I4304" s="36" t="str">
        <f>IF(ISBLANK(C4304),"",VLOOKUP($C4304,Persediaan!$B$5:$Y$150,9,FALSE)*E4304)</f>
        <v/>
      </c>
    </row>
    <row r="4305" spans="1:9">
      <c r="A4305" s="27" t="str">
        <f t="shared" si="157"/>
        <v/>
      </c>
      <c r="G4305" s="36">
        <f t="shared" si="156"/>
        <v>0</v>
      </c>
      <c r="I4305" s="36" t="str">
        <f>IF(ISBLANK(C4305),"",VLOOKUP($C4305,Persediaan!$B$5:$Y$150,9,FALSE)*E4305)</f>
        <v/>
      </c>
    </row>
    <row r="4306" spans="1:9">
      <c r="A4306" s="27" t="str">
        <f t="shared" si="157"/>
        <v/>
      </c>
      <c r="G4306" s="36">
        <f t="shared" si="156"/>
        <v>0</v>
      </c>
      <c r="I4306" s="36" t="str">
        <f>IF(ISBLANK(C4306),"",VLOOKUP($C4306,Persediaan!$B$5:$Y$150,9,FALSE)*E4306)</f>
        <v/>
      </c>
    </row>
    <row r="4307" spans="1:9">
      <c r="A4307" s="27" t="str">
        <f t="shared" si="157"/>
        <v/>
      </c>
      <c r="G4307" s="36">
        <f t="shared" si="156"/>
        <v>0</v>
      </c>
      <c r="I4307" s="36" t="str">
        <f>IF(ISBLANK(C4307),"",VLOOKUP($C4307,Persediaan!$B$5:$Y$150,9,FALSE)*E4307)</f>
        <v/>
      </c>
    </row>
    <row r="4308" spans="1:9">
      <c r="A4308" s="27" t="str">
        <f t="shared" si="157"/>
        <v/>
      </c>
      <c r="G4308" s="36">
        <f t="shared" si="156"/>
        <v>0</v>
      </c>
      <c r="I4308" s="36" t="str">
        <f>IF(ISBLANK(C4308),"",VLOOKUP($C4308,Persediaan!$B$5:$Y$150,9,FALSE)*E4308)</f>
        <v/>
      </c>
    </row>
    <row r="4309" spans="1:9">
      <c r="A4309" s="27" t="str">
        <f t="shared" si="157"/>
        <v/>
      </c>
      <c r="G4309" s="36">
        <f t="shared" si="156"/>
        <v>0</v>
      </c>
      <c r="I4309" s="36" t="str">
        <f>IF(ISBLANK(C4309),"",VLOOKUP($C4309,Persediaan!$B$5:$Y$150,9,FALSE)*E4309)</f>
        <v/>
      </c>
    </row>
    <row r="4310" spans="1:9">
      <c r="A4310" s="27" t="str">
        <f t="shared" si="157"/>
        <v/>
      </c>
      <c r="G4310" s="36">
        <f t="shared" si="156"/>
        <v>0</v>
      </c>
      <c r="I4310" s="36" t="str">
        <f>IF(ISBLANK(C4310),"",VLOOKUP($C4310,Persediaan!$B$5:$Y$150,9,FALSE)*E4310)</f>
        <v/>
      </c>
    </row>
    <row r="4311" spans="1:9">
      <c r="A4311" s="27" t="str">
        <f t="shared" si="157"/>
        <v/>
      </c>
      <c r="G4311" s="36">
        <f t="shared" si="156"/>
        <v>0</v>
      </c>
      <c r="I4311" s="36" t="str">
        <f>IF(ISBLANK(C4311),"",VLOOKUP($C4311,Persediaan!$B$5:$Y$150,9,FALSE)*E4311)</f>
        <v/>
      </c>
    </row>
    <row r="4312" spans="1:9">
      <c r="A4312" s="27" t="str">
        <f t="shared" si="157"/>
        <v/>
      </c>
      <c r="G4312" s="36">
        <f t="shared" si="156"/>
        <v>0</v>
      </c>
      <c r="I4312" s="36" t="str">
        <f>IF(ISBLANK(C4312),"",VLOOKUP($C4312,Persediaan!$B$5:$Y$150,9,FALSE)*E4312)</f>
        <v/>
      </c>
    </row>
    <row r="4313" spans="1:9">
      <c r="A4313" s="27" t="str">
        <f t="shared" si="157"/>
        <v/>
      </c>
      <c r="G4313" s="36">
        <f t="shared" si="156"/>
        <v>0</v>
      </c>
      <c r="I4313" s="36" t="str">
        <f>IF(ISBLANK(C4313),"",VLOOKUP($C4313,Persediaan!$B$5:$Y$150,9,FALSE)*E4313)</f>
        <v/>
      </c>
    </row>
    <row r="4314" spans="1:9">
      <c r="A4314" s="27" t="str">
        <f t="shared" si="157"/>
        <v/>
      </c>
      <c r="G4314" s="36">
        <f t="shared" si="156"/>
        <v>0</v>
      </c>
      <c r="I4314" s="36" t="str">
        <f>IF(ISBLANK(C4314),"",VLOOKUP($C4314,Persediaan!$B$5:$Y$150,9,FALSE)*E4314)</f>
        <v/>
      </c>
    </row>
    <row r="4315" spans="1:9">
      <c r="A4315" s="27" t="str">
        <f t="shared" si="157"/>
        <v/>
      </c>
      <c r="G4315" s="36">
        <f t="shared" si="156"/>
        <v>0</v>
      </c>
      <c r="I4315" s="36" t="str">
        <f>IF(ISBLANK(C4315),"",VLOOKUP($C4315,Persediaan!$B$5:$Y$150,9,FALSE)*E4315)</f>
        <v/>
      </c>
    </row>
    <row r="4316" spans="1:9">
      <c r="A4316" s="27" t="str">
        <f t="shared" si="157"/>
        <v/>
      </c>
      <c r="G4316" s="36">
        <f t="shared" si="156"/>
        <v>0</v>
      </c>
      <c r="I4316" s="36" t="str">
        <f>IF(ISBLANK(C4316),"",VLOOKUP($C4316,Persediaan!$B$5:$Y$150,9,FALSE)*E4316)</f>
        <v/>
      </c>
    </row>
    <row r="4317" spans="1:9">
      <c r="A4317" s="27" t="str">
        <f t="shared" si="157"/>
        <v/>
      </c>
      <c r="G4317" s="36">
        <f t="shared" si="156"/>
        <v>0</v>
      </c>
      <c r="I4317" s="36" t="str">
        <f>IF(ISBLANK(C4317),"",VLOOKUP($C4317,Persediaan!$B$5:$Y$150,9,FALSE)*E4317)</f>
        <v/>
      </c>
    </row>
    <row r="4318" spans="1:9">
      <c r="A4318" s="27" t="str">
        <f t="shared" si="157"/>
        <v/>
      </c>
      <c r="G4318" s="36">
        <f t="shared" si="156"/>
        <v>0</v>
      </c>
      <c r="I4318" s="36" t="str">
        <f>IF(ISBLANK(C4318),"",VLOOKUP($C4318,Persediaan!$B$5:$Y$150,9,FALSE)*E4318)</f>
        <v/>
      </c>
    </row>
    <row r="4319" spans="1:9">
      <c r="A4319" s="27" t="str">
        <f t="shared" si="157"/>
        <v/>
      </c>
      <c r="G4319" s="36">
        <f t="shared" si="156"/>
        <v>0</v>
      </c>
      <c r="I4319" s="36" t="str">
        <f>IF(ISBLANK(C4319),"",VLOOKUP($C4319,Persediaan!$B$5:$Y$150,9,FALSE)*E4319)</f>
        <v/>
      </c>
    </row>
    <row r="4320" spans="1:9">
      <c r="A4320" s="27" t="str">
        <f t="shared" si="157"/>
        <v/>
      </c>
      <c r="G4320" s="36">
        <f t="shared" ref="G4320:G4383" si="158">E4320*F4320</f>
        <v>0</v>
      </c>
      <c r="I4320" s="36" t="str">
        <f>IF(ISBLANK(C4320),"",VLOOKUP($C4320,Persediaan!$B$5:$Y$150,9,FALSE)*E4320)</f>
        <v/>
      </c>
    </row>
    <row r="4321" spans="1:9">
      <c r="A4321" s="27" t="str">
        <f t="shared" si="157"/>
        <v/>
      </c>
      <c r="G4321" s="36">
        <f t="shared" si="158"/>
        <v>0</v>
      </c>
      <c r="I4321" s="36" t="str">
        <f>IF(ISBLANK(C4321),"",VLOOKUP($C4321,Persediaan!$B$5:$Y$150,9,FALSE)*E4321)</f>
        <v/>
      </c>
    </row>
    <row r="4322" spans="1:9">
      <c r="A4322" s="27" t="str">
        <f t="shared" si="157"/>
        <v/>
      </c>
      <c r="G4322" s="36">
        <f t="shared" si="158"/>
        <v>0</v>
      </c>
      <c r="I4322" s="36" t="str">
        <f>IF(ISBLANK(C4322),"",VLOOKUP($C4322,Persediaan!$B$5:$Y$150,9,FALSE)*E4322)</f>
        <v/>
      </c>
    </row>
    <row r="4323" spans="1:9">
      <c r="A4323" s="27" t="str">
        <f t="shared" si="157"/>
        <v/>
      </c>
      <c r="G4323" s="36">
        <f t="shared" si="158"/>
        <v>0</v>
      </c>
      <c r="I4323" s="36" t="str">
        <f>IF(ISBLANK(C4323),"",VLOOKUP($C4323,Persediaan!$B$5:$Y$150,9,FALSE)*E4323)</f>
        <v/>
      </c>
    </row>
    <row r="4324" spans="1:9">
      <c r="A4324" s="27" t="str">
        <f t="shared" si="157"/>
        <v/>
      </c>
      <c r="G4324" s="36">
        <f t="shared" si="158"/>
        <v>0</v>
      </c>
      <c r="I4324" s="36" t="str">
        <f>IF(ISBLANK(C4324),"",VLOOKUP($C4324,Persediaan!$B$5:$Y$150,9,FALSE)*E4324)</f>
        <v/>
      </c>
    </row>
    <row r="4325" spans="1:9">
      <c r="A4325" s="27" t="str">
        <f t="shared" si="157"/>
        <v/>
      </c>
      <c r="G4325" s="36">
        <f t="shared" si="158"/>
        <v>0</v>
      </c>
      <c r="I4325" s="36" t="str">
        <f>IF(ISBLANK(C4325),"",VLOOKUP($C4325,Persediaan!$B$5:$Y$150,9,FALSE)*E4325)</f>
        <v/>
      </c>
    </row>
    <row r="4326" spans="1:9">
      <c r="A4326" s="27" t="str">
        <f t="shared" si="157"/>
        <v/>
      </c>
      <c r="G4326" s="36">
        <f t="shared" si="158"/>
        <v>0</v>
      </c>
      <c r="I4326" s="36" t="str">
        <f>IF(ISBLANK(C4326),"",VLOOKUP($C4326,Persediaan!$B$5:$Y$150,9,FALSE)*E4326)</f>
        <v/>
      </c>
    </row>
    <row r="4327" spans="1:9">
      <c r="A4327" s="27" t="str">
        <f t="shared" si="157"/>
        <v/>
      </c>
      <c r="G4327" s="36">
        <f t="shared" si="158"/>
        <v>0</v>
      </c>
      <c r="I4327" s="36" t="str">
        <f>IF(ISBLANK(C4327),"",VLOOKUP($C4327,Persediaan!$B$5:$Y$150,9,FALSE)*E4327)</f>
        <v/>
      </c>
    </row>
    <row r="4328" spans="1:9">
      <c r="A4328" s="27" t="str">
        <f t="shared" si="157"/>
        <v/>
      </c>
      <c r="G4328" s="36">
        <f t="shared" si="158"/>
        <v>0</v>
      </c>
      <c r="I4328" s="36" t="str">
        <f>IF(ISBLANK(C4328),"",VLOOKUP($C4328,Persediaan!$B$5:$Y$150,9,FALSE)*E4328)</f>
        <v/>
      </c>
    </row>
    <row r="4329" spans="1:9">
      <c r="A4329" s="27" t="str">
        <f t="shared" si="157"/>
        <v/>
      </c>
      <c r="G4329" s="36">
        <f t="shared" si="158"/>
        <v>0</v>
      </c>
      <c r="I4329" s="36" t="str">
        <f>IF(ISBLANK(C4329),"",VLOOKUP($C4329,Persediaan!$B$5:$Y$150,9,FALSE)*E4329)</f>
        <v/>
      </c>
    </row>
    <row r="4330" spans="1:9">
      <c r="A4330" s="27" t="str">
        <f t="shared" si="157"/>
        <v/>
      </c>
      <c r="G4330" s="36">
        <f t="shared" si="158"/>
        <v>0</v>
      </c>
      <c r="I4330" s="36" t="str">
        <f>IF(ISBLANK(C4330),"",VLOOKUP($C4330,Persediaan!$B$5:$Y$150,9,FALSE)*E4330)</f>
        <v/>
      </c>
    </row>
    <row r="4331" spans="1:9">
      <c r="A4331" s="27" t="str">
        <f t="shared" si="157"/>
        <v/>
      </c>
      <c r="G4331" s="36">
        <f t="shared" si="158"/>
        <v>0</v>
      </c>
      <c r="I4331" s="36" t="str">
        <f>IF(ISBLANK(C4331),"",VLOOKUP($C4331,Persediaan!$B$5:$Y$150,9,FALSE)*E4331)</f>
        <v/>
      </c>
    </row>
    <row r="4332" spans="1:9">
      <c r="A4332" s="27" t="str">
        <f t="shared" si="157"/>
        <v/>
      </c>
      <c r="G4332" s="36">
        <f t="shared" si="158"/>
        <v>0</v>
      </c>
      <c r="I4332" s="36" t="str">
        <f>IF(ISBLANK(C4332),"",VLOOKUP($C4332,Persediaan!$B$5:$Y$150,9,FALSE)*E4332)</f>
        <v/>
      </c>
    </row>
    <row r="4333" spans="1:9">
      <c r="A4333" s="27" t="str">
        <f t="shared" si="157"/>
        <v/>
      </c>
      <c r="G4333" s="36">
        <f t="shared" si="158"/>
        <v>0</v>
      </c>
      <c r="I4333" s="36" t="str">
        <f>IF(ISBLANK(C4333),"",VLOOKUP($C4333,Persediaan!$B$5:$Y$150,9,FALSE)*E4333)</f>
        <v/>
      </c>
    </row>
    <row r="4334" spans="1:9">
      <c r="A4334" s="27" t="str">
        <f t="shared" si="157"/>
        <v/>
      </c>
      <c r="G4334" s="36">
        <f t="shared" si="158"/>
        <v>0</v>
      </c>
      <c r="I4334" s="36" t="str">
        <f>IF(ISBLANK(C4334),"",VLOOKUP($C4334,Persediaan!$B$5:$Y$150,9,FALSE)*E4334)</f>
        <v/>
      </c>
    </row>
    <row r="4335" spans="1:9">
      <c r="A4335" s="27" t="str">
        <f t="shared" si="157"/>
        <v/>
      </c>
      <c r="G4335" s="36">
        <f t="shared" si="158"/>
        <v>0</v>
      </c>
      <c r="I4335" s="36" t="str">
        <f>IF(ISBLANK(C4335),"",VLOOKUP($C4335,Persediaan!$B$5:$Y$150,9,FALSE)*E4335)</f>
        <v/>
      </c>
    </row>
    <row r="4336" spans="1:9">
      <c r="A4336" s="27" t="str">
        <f t="shared" si="157"/>
        <v/>
      </c>
      <c r="G4336" s="36">
        <f t="shared" si="158"/>
        <v>0</v>
      </c>
      <c r="I4336" s="36" t="str">
        <f>IF(ISBLANK(C4336),"",VLOOKUP($C4336,Persediaan!$B$5:$Y$150,9,FALSE)*E4336)</f>
        <v/>
      </c>
    </row>
    <row r="4337" spans="1:9">
      <c r="A4337" s="27" t="str">
        <f t="shared" si="157"/>
        <v/>
      </c>
      <c r="G4337" s="36">
        <f t="shared" si="158"/>
        <v>0</v>
      </c>
      <c r="I4337" s="36" t="str">
        <f>IF(ISBLANK(C4337),"",VLOOKUP($C4337,Persediaan!$B$5:$Y$150,9,FALSE)*E4337)</f>
        <v/>
      </c>
    </row>
    <row r="4338" spans="1:9">
      <c r="A4338" s="27" t="str">
        <f t="shared" si="157"/>
        <v/>
      </c>
      <c r="G4338" s="36">
        <f t="shared" si="158"/>
        <v>0</v>
      </c>
      <c r="I4338" s="36" t="str">
        <f>IF(ISBLANK(C4338),"",VLOOKUP($C4338,Persediaan!$B$5:$Y$150,9,FALSE)*E4338)</f>
        <v/>
      </c>
    </row>
    <row r="4339" spans="1:9">
      <c r="A4339" s="27" t="str">
        <f t="shared" si="157"/>
        <v/>
      </c>
      <c r="G4339" s="36">
        <f t="shared" si="158"/>
        <v>0</v>
      </c>
      <c r="I4339" s="36" t="str">
        <f>IF(ISBLANK(C4339),"",VLOOKUP($C4339,Persediaan!$B$5:$Y$150,9,FALSE)*E4339)</f>
        <v/>
      </c>
    </row>
    <row r="4340" spans="1:9">
      <c r="A4340" s="27" t="str">
        <f t="shared" si="157"/>
        <v/>
      </c>
      <c r="G4340" s="36">
        <f t="shared" si="158"/>
        <v>0</v>
      </c>
      <c r="I4340" s="36" t="str">
        <f>IF(ISBLANK(C4340),"",VLOOKUP($C4340,Persediaan!$B$5:$Y$150,9,FALSE)*E4340)</f>
        <v/>
      </c>
    </row>
    <row r="4341" spans="1:9">
      <c r="A4341" s="27" t="str">
        <f t="shared" si="157"/>
        <v/>
      </c>
      <c r="G4341" s="36">
        <f t="shared" si="158"/>
        <v>0</v>
      </c>
      <c r="I4341" s="36" t="str">
        <f>IF(ISBLANK(C4341),"",VLOOKUP($C4341,Persediaan!$B$5:$Y$150,9,FALSE)*E4341)</f>
        <v/>
      </c>
    </row>
    <row r="4342" spans="1:9">
      <c r="A4342" s="27" t="str">
        <f t="shared" si="157"/>
        <v/>
      </c>
      <c r="G4342" s="36">
        <f t="shared" si="158"/>
        <v>0</v>
      </c>
      <c r="I4342" s="36" t="str">
        <f>IF(ISBLANK(C4342),"",VLOOKUP($C4342,Persediaan!$B$5:$Y$150,9,FALSE)*E4342)</f>
        <v/>
      </c>
    </row>
    <row r="4343" spans="1:9">
      <c r="A4343" s="27" t="str">
        <f t="shared" si="157"/>
        <v/>
      </c>
      <c r="G4343" s="36">
        <f t="shared" si="158"/>
        <v>0</v>
      </c>
      <c r="I4343" s="36" t="str">
        <f>IF(ISBLANK(C4343),"",VLOOKUP($C4343,Persediaan!$B$5:$Y$150,9,FALSE)*E4343)</f>
        <v/>
      </c>
    </row>
    <row r="4344" spans="1:9">
      <c r="A4344" s="27" t="str">
        <f t="shared" si="157"/>
        <v/>
      </c>
      <c r="G4344" s="36">
        <f t="shared" si="158"/>
        <v>0</v>
      </c>
      <c r="I4344" s="36" t="str">
        <f>IF(ISBLANK(C4344),"",VLOOKUP($C4344,Persediaan!$B$5:$Y$150,9,FALSE)*E4344)</f>
        <v/>
      </c>
    </row>
    <row r="4345" spans="1:9">
      <c r="A4345" s="27" t="str">
        <f t="shared" si="157"/>
        <v/>
      </c>
      <c r="G4345" s="36">
        <f t="shared" si="158"/>
        <v>0</v>
      </c>
      <c r="I4345" s="36" t="str">
        <f>IF(ISBLANK(C4345),"",VLOOKUP($C4345,Persediaan!$B$5:$Y$150,9,FALSE)*E4345)</f>
        <v/>
      </c>
    </row>
    <row r="4346" spans="1:9">
      <c r="A4346" s="27" t="str">
        <f t="shared" si="157"/>
        <v/>
      </c>
      <c r="G4346" s="36">
        <f t="shared" si="158"/>
        <v>0</v>
      </c>
      <c r="I4346" s="36" t="str">
        <f>IF(ISBLANK(C4346),"",VLOOKUP($C4346,Persediaan!$B$5:$Y$150,9,FALSE)*E4346)</f>
        <v/>
      </c>
    </row>
    <row r="4347" spans="1:9">
      <c r="A4347" s="27" t="str">
        <f t="shared" si="157"/>
        <v/>
      </c>
      <c r="G4347" s="36">
        <f t="shared" si="158"/>
        <v>0</v>
      </c>
      <c r="I4347" s="36" t="str">
        <f>IF(ISBLANK(C4347),"",VLOOKUP($C4347,Persediaan!$B$5:$Y$150,9,FALSE)*E4347)</f>
        <v/>
      </c>
    </row>
    <row r="4348" spans="1:9">
      <c r="A4348" s="27" t="str">
        <f t="shared" si="157"/>
        <v/>
      </c>
      <c r="G4348" s="36">
        <f t="shared" si="158"/>
        <v>0</v>
      </c>
      <c r="I4348" s="36" t="str">
        <f>IF(ISBLANK(C4348),"",VLOOKUP($C4348,Persediaan!$B$5:$Y$150,9,FALSE)*E4348)</f>
        <v/>
      </c>
    </row>
    <row r="4349" spans="1:9">
      <c r="A4349" s="27" t="str">
        <f t="shared" si="157"/>
        <v/>
      </c>
      <c r="G4349" s="36">
        <f t="shared" si="158"/>
        <v>0</v>
      </c>
      <c r="I4349" s="36" t="str">
        <f>IF(ISBLANK(C4349),"",VLOOKUP($C4349,Persediaan!$B$5:$Y$150,9,FALSE)*E4349)</f>
        <v/>
      </c>
    </row>
    <row r="4350" spans="1:9">
      <c r="A4350" s="27" t="str">
        <f t="shared" si="157"/>
        <v/>
      </c>
      <c r="G4350" s="36">
        <f t="shared" si="158"/>
        <v>0</v>
      </c>
      <c r="I4350" s="36" t="str">
        <f>IF(ISBLANK(C4350),"",VLOOKUP($C4350,Persediaan!$B$5:$Y$150,9,FALSE)*E4350)</f>
        <v/>
      </c>
    </row>
    <row r="4351" spans="1:9">
      <c r="A4351" s="27" t="str">
        <f t="shared" si="157"/>
        <v/>
      </c>
      <c r="G4351" s="36">
        <f t="shared" si="158"/>
        <v>0</v>
      </c>
      <c r="I4351" s="36" t="str">
        <f>IF(ISBLANK(C4351),"",VLOOKUP($C4351,Persediaan!$B$5:$Y$150,9,FALSE)*E4351)</f>
        <v/>
      </c>
    </row>
    <row r="4352" spans="1:9">
      <c r="A4352" s="27" t="str">
        <f t="shared" si="157"/>
        <v/>
      </c>
      <c r="G4352" s="36">
        <f t="shared" si="158"/>
        <v>0</v>
      </c>
      <c r="I4352" s="36" t="str">
        <f>IF(ISBLANK(C4352),"",VLOOKUP($C4352,Persediaan!$B$5:$Y$150,9,FALSE)*E4352)</f>
        <v/>
      </c>
    </row>
    <row r="4353" spans="1:9">
      <c r="A4353" s="27" t="str">
        <f t="shared" si="157"/>
        <v/>
      </c>
      <c r="G4353" s="36">
        <f t="shared" si="158"/>
        <v>0</v>
      </c>
      <c r="I4353" s="36" t="str">
        <f>IF(ISBLANK(C4353),"",VLOOKUP($C4353,Persediaan!$B$5:$Y$150,9,FALSE)*E4353)</f>
        <v/>
      </c>
    </row>
    <row r="4354" spans="1:9">
      <c r="A4354" s="27" t="str">
        <f t="shared" si="157"/>
        <v/>
      </c>
      <c r="G4354" s="36">
        <f t="shared" si="158"/>
        <v>0</v>
      </c>
      <c r="I4354" s="36" t="str">
        <f>IF(ISBLANK(C4354),"",VLOOKUP($C4354,Persediaan!$B$5:$Y$150,9,FALSE)*E4354)</f>
        <v/>
      </c>
    </row>
    <row r="4355" spans="1:9">
      <c r="A4355" s="27" t="str">
        <f t="shared" si="157"/>
        <v/>
      </c>
      <c r="G4355" s="36">
        <f t="shared" si="158"/>
        <v>0</v>
      </c>
      <c r="I4355" s="36" t="str">
        <f>IF(ISBLANK(C4355),"",VLOOKUP($C4355,Persediaan!$B$5:$Y$150,9,FALSE)*E4355)</f>
        <v/>
      </c>
    </row>
    <row r="4356" spans="1:9">
      <c r="A4356" s="27" t="str">
        <f t="shared" si="157"/>
        <v/>
      </c>
      <c r="G4356" s="36">
        <f t="shared" si="158"/>
        <v>0</v>
      </c>
      <c r="I4356" s="36" t="str">
        <f>IF(ISBLANK(C4356),"",VLOOKUP($C4356,Persediaan!$B$5:$Y$150,9,FALSE)*E4356)</f>
        <v/>
      </c>
    </row>
    <row r="4357" spans="1:9">
      <c r="A4357" s="27" t="str">
        <f t="shared" si="157"/>
        <v/>
      </c>
      <c r="G4357" s="36">
        <f t="shared" si="158"/>
        <v>0</v>
      </c>
      <c r="I4357" s="36" t="str">
        <f>IF(ISBLANK(C4357),"",VLOOKUP($C4357,Persediaan!$B$5:$Y$150,9,FALSE)*E4357)</f>
        <v/>
      </c>
    </row>
    <row r="4358" spans="1:9">
      <c r="A4358" s="27" t="str">
        <f t="shared" ref="A4358:A4421" si="159">IF(ISBLANK(B4358),"",A4357+1)</f>
        <v/>
      </c>
      <c r="G4358" s="36">
        <f t="shared" si="158"/>
        <v>0</v>
      </c>
      <c r="I4358" s="36" t="str">
        <f>IF(ISBLANK(C4358),"",VLOOKUP($C4358,Persediaan!$B$5:$Y$150,9,FALSE)*E4358)</f>
        <v/>
      </c>
    </row>
    <row r="4359" spans="1:9">
      <c r="A4359" s="27" t="str">
        <f t="shared" si="159"/>
        <v/>
      </c>
      <c r="G4359" s="36">
        <f t="shared" si="158"/>
        <v>0</v>
      </c>
      <c r="I4359" s="36" t="str">
        <f>IF(ISBLANK(C4359),"",VLOOKUP($C4359,Persediaan!$B$5:$Y$150,9,FALSE)*E4359)</f>
        <v/>
      </c>
    </row>
    <row r="4360" spans="1:9">
      <c r="A4360" s="27" t="str">
        <f t="shared" si="159"/>
        <v/>
      </c>
      <c r="G4360" s="36">
        <f t="shared" si="158"/>
        <v>0</v>
      </c>
      <c r="I4360" s="36" t="str">
        <f>IF(ISBLANK(C4360),"",VLOOKUP($C4360,Persediaan!$B$5:$Y$150,9,FALSE)*E4360)</f>
        <v/>
      </c>
    </row>
    <row r="4361" spans="1:9">
      <c r="A4361" s="27" t="str">
        <f t="shared" si="159"/>
        <v/>
      </c>
      <c r="G4361" s="36">
        <f t="shared" si="158"/>
        <v>0</v>
      </c>
      <c r="I4361" s="36" t="str">
        <f>IF(ISBLANK(C4361),"",VLOOKUP($C4361,Persediaan!$B$5:$Y$150,9,FALSE)*E4361)</f>
        <v/>
      </c>
    </row>
    <row r="4362" spans="1:9">
      <c r="A4362" s="27" t="str">
        <f t="shared" si="159"/>
        <v/>
      </c>
      <c r="G4362" s="36">
        <f t="shared" si="158"/>
        <v>0</v>
      </c>
      <c r="I4362" s="36" t="str">
        <f>IF(ISBLANK(C4362),"",VLOOKUP($C4362,Persediaan!$B$5:$Y$150,9,FALSE)*E4362)</f>
        <v/>
      </c>
    </row>
    <row r="4363" spans="1:9">
      <c r="A4363" s="27" t="str">
        <f t="shared" si="159"/>
        <v/>
      </c>
      <c r="G4363" s="36">
        <f t="shared" si="158"/>
        <v>0</v>
      </c>
      <c r="I4363" s="36" t="str">
        <f>IF(ISBLANK(C4363),"",VLOOKUP($C4363,Persediaan!$B$5:$Y$150,9,FALSE)*E4363)</f>
        <v/>
      </c>
    </row>
    <row r="4364" spans="1:9">
      <c r="A4364" s="27" t="str">
        <f t="shared" si="159"/>
        <v/>
      </c>
      <c r="G4364" s="36">
        <f t="shared" si="158"/>
        <v>0</v>
      </c>
      <c r="I4364" s="36" t="str">
        <f>IF(ISBLANK(C4364),"",VLOOKUP($C4364,Persediaan!$B$5:$Y$150,9,FALSE)*E4364)</f>
        <v/>
      </c>
    </row>
    <row r="4365" spans="1:9">
      <c r="A4365" s="27" t="str">
        <f t="shared" si="159"/>
        <v/>
      </c>
      <c r="G4365" s="36">
        <f t="shared" si="158"/>
        <v>0</v>
      </c>
      <c r="I4365" s="36" t="str">
        <f>IF(ISBLANK(C4365),"",VLOOKUP($C4365,Persediaan!$B$5:$Y$150,9,FALSE)*E4365)</f>
        <v/>
      </c>
    </row>
    <row r="4366" spans="1:9">
      <c r="A4366" s="27" t="str">
        <f t="shared" si="159"/>
        <v/>
      </c>
      <c r="G4366" s="36">
        <f t="shared" si="158"/>
        <v>0</v>
      </c>
      <c r="I4366" s="36" t="str">
        <f>IF(ISBLANK(C4366),"",VLOOKUP($C4366,Persediaan!$B$5:$Y$150,9,FALSE)*E4366)</f>
        <v/>
      </c>
    </row>
    <row r="4367" spans="1:9">
      <c r="A4367" s="27" t="str">
        <f t="shared" si="159"/>
        <v/>
      </c>
      <c r="G4367" s="36">
        <f t="shared" si="158"/>
        <v>0</v>
      </c>
      <c r="I4367" s="36" t="str">
        <f>IF(ISBLANK(C4367),"",VLOOKUP($C4367,Persediaan!$B$5:$Y$150,9,FALSE)*E4367)</f>
        <v/>
      </c>
    </row>
    <row r="4368" spans="1:9">
      <c r="A4368" s="27" t="str">
        <f t="shared" si="159"/>
        <v/>
      </c>
      <c r="G4368" s="36">
        <f t="shared" si="158"/>
        <v>0</v>
      </c>
      <c r="I4368" s="36" t="str">
        <f>IF(ISBLANK(C4368),"",VLOOKUP($C4368,Persediaan!$B$5:$Y$150,9,FALSE)*E4368)</f>
        <v/>
      </c>
    </row>
    <row r="4369" spans="1:9">
      <c r="A4369" s="27" t="str">
        <f t="shared" si="159"/>
        <v/>
      </c>
      <c r="G4369" s="36">
        <f t="shared" si="158"/>
        <v>0</v>
      </c>
      <c r="I4369" s="36" t="str">
        <f>IF(ISBLANK(C4369),"",VLOOKUP($C4369,Persediaan!$B$5:$Y$150,9,FALSE)*E4369)</f>
        <v/>
      </c>
    </row>
    <row r="4370" spans="1:9">
      <c r="A4370" s="27" t="str">
        <f t="shared" si="159"/>
        <v/>
      </c>
      <c r="G4370" s="36">
        <f t="shared" si="158"/>
        <v>0</v>
      </c>
      <c r="I4370" s="36" t="str">
        <f>IF(ISBLANK(C4370),"",VLOOKUP($C4370,Persediaan!$B$5:$Y$150,9,FALSE)*E4370)</f>
        <v/>
      </c>
    </row>
    <row r="4371" spans="1:9">
      <c r="A4371" s="27" t="str">
        <f t="shared" si="159"/>
        <v/>
      </c>
      <c r="G4371" s="36">
        <f t="shared" si="158"/>
        <v>0</v>
      </c>
      <c r="I4371" s="36" t="str">
        <f>IF(ISBLANK(C4371),"",VLOOKUP($C4371,Persediaan!$B$5:$Y$150,9,FALSE)*E4371)</f>
        <v/>
      </c>
    </row>
    <row r="4372" spans="1:9">
      <c r="A4372" s="27" t="str">
        <f t="shared" si="159"/>
        <v/>
      </c>
      <c r="G4372" s="36">
        <f t="shared" si="158"/>
        <v>0</v>
      </c>
      <c r="I4372" s="36" t="str">
        <f>IF(ISBLANK(C4372),"",VLOOKUP($C4372,Persediaan!$B$5:$Y$150,9,FALSE)*E4372)</f>
        <v/>
      </c>
    </row>
    <row r="4373" spans="1:9">
      <c r="A4373" s="27" t="str">
        <f t="shared" si="159"/>
        <v/>
      </c>
      <c r="G4373" s="36">
        <f t="shared" si="158"/>
        <v>0</v>
      </c>
      <c r="I4373" s="36" t="str">
        <f>IF(ISBLANK(C4373),"",VLOOKUP($C4373,Persediaan!$B$5:$Y$150,9,FALSE)*E4373)</f>
        <v/>
      </c>
    </row>
    <row r="4374" spans="1:9">
      <c r="A4374" s="27" t="str">
        <f t="shared" si="159"/>
        <v/>
      </c>
      <c r="G4374" s="36">
        <f t="shared" si="158"/>
        <v>0</v>
      </c>
      <c r="I4374" s="36" t="str">
        <f>IF(ISBLANK(C4374),"",VLOOKUP($C4374,Persediaan!$B$5:$Y$150,9,FALSE)*E4374)</f>
        <v/>
      </c>
    </row>
    <row r="4375" spans="1:9">
      <c r="A4375" s="27" t="str">
        <f t="shared" si="159"/>
        <v/>
      </c>
      <c r="G4375" s="36">
        <f t="shared" si="158"/>
        <v>0</v>
      </c>
      <c r="I4375" s="36" t="str">
        <f>IF(ISBLANK(C4375),"",VLOOKUP($C4375,Persediaan!$B$5:$Y$150,9,FALSE)*E4375)</f>
        <v/>
      </c>
    </row>
    <row r="4376" spans="1:9">
      <c r="A4376" s="27" t="str">
        <f t="shared" si="159"/>
        <v/>
      </c>
      <c r="G4376" s="36">
        <f t="shared" si="158"/>
        <v>0</v>
      </c>
      <c r="I4376" s="36" t="str">
        <f>IF(ISBLANK(C4376),"",VLOOKUP($C4376,Persediaan!$B$5:$Y$150,9,FALSE)*E4376)</f>
        <v/>
      </c>
    </row>
    <row r="4377" spans="1:9">
      <c r="A4377" s="27" t="str">
        <f t="shared" si="159"/>
        <v/>
      </c>
      <c r="G4377" s="36">
        <f t="shared" si="158"/>
        <v>0</v>
      </c>
      <c r="I4377" s="36" t="str">
        <f>IF(ISBLANK(C4377),"",VLOOKUP($C4377,Persediaan!$B$5:$Y$150,9,FALSE)*E4377)</f>
        <v/>
      </c>
    </row>
    <row r="4378" spans="1:9">
      <c r="A4378" s="27" t="str">
        <f t="shared" si="159"/>
        <v/>
      </c>
      <c r="G4378" s="36">
        <f t="shared" si="158"/>
        <v>0</v>
      </c>
      <c r="I4378" s="36" t="str">
        <f>IF(ISBLANK(C4378),"",VLOOKUP($C4378,Persediaan!$B$5:$Y$150,9,FALSE)*E4378)</f>
        <v/>
      </c>
    </row>
    <row r="4379" spans="1:9">
      <c r="A4379" s="27" t="str">
        <f t="shared" si="159"/>
        <v/>
      </c>
      <c r="G4379" s="36">
        <f t="shared" si="158"/>
        <v>0</v>
      </c>
      <c r="I4379" s="36" t="str">
        <f>IF(ISBLANK(C4379),"",VLOOKUP($C4379,Persediaan!$B$5:$Y$150,9,FALSE)*E4379)</f>
        <v/>
      </c>
    </row>
    <row r="4380" spans="1:9">
      <c r="A4380" s="27" t="str">
        <f t="shared" si="159"/>
        <v/>
      </c>
      <c r="G4380" s="36">
        <f t="shared" si="158"/>
        <v>0</v>
      </c>
      <c r="I4380" s="36" t="str">
        <f>IF(ISBLANK(C4380),"",VLOOKUP($C4380,Persediaan!$B$5:$Y$150,9,FALSE)*E4380)</f>
        <v/>
      </c>
    </row>
    <row r="4381" spans="1:9">
      <c r="A4381" s="27" t="str">
        <f t="shared" si="159"/>
        <v/>
      </c>
      <c r="G4381" s="36">
        <f t="shared" si="158"/>
        <v>0</v>
      </c>
      <c r="I4381" s="36" t="str">
        <f>IF(ISBLANK(C4381),"",VLOOKUP($C4381,Persediaan!$B$5:$Y$150,9,FALSE)*E4381)</f>
        <v/>
      </c>
    </row>
    <row r="4382" spans="1:9">
      <c r="A4382" s="27" t="str">
        <f t="shared" si="159"/>
        <v/>
      </c>
      <c r="G4382" s="36">
        <f t="shared" si="158"/>
        <v>0</v>
      </c>
      <c r="I4382" s="36" t="str">
        <f>IF(ISBLANK(C4382),"",VLOOKUP($C4382,Persediaan!$B$5:$Y$150,9,FALSE)*E4382)</f>
        <v/>
      </c>
    </row>
    <row r="4383" spans="1:9">
      <c r="A4383" s="27" t="str">
        <f t="shared" si="159"/>
        <v/>
      </c>
      <c r="G4383" s="36">
        <f t="shared" si="158"/>
        <v>0</v>
      </c>
      <c r="I4383" s="36" t="str">
        <f>IF(ISBLANK(C4383),"",VLOOKUP($C4383,Persediaan!$B$5:$Y$150,9,FALSE)*E4383)</f>
        <v/>
      </c>
    </row>
    <row r="4384" spans="1:9">
      <c r="A4384" s="27" t="str">
        <f t="shared" si="159"/>
        <v/>
      </c>
      <c r="G4384" s="36">
        <f t="shared" ref="G4384:G4447" si="160">E4384*F4384</f>
        <v>0</v>
      </c>
      <c r="I4384" s="36" t="str">
        <f>IF(ISBLANK(C4384),"",VLOOKUP($C4384,Persediaan!$B$5:$Y$150,9,FALSE)*E4384)</f>
        <v/>
      </c>
    </row>
    <row r="4385" spans="1:9">
      <c r="A4385" s="27" t="str">
        <f t="shared" si="159"/>
        <v/>
      </c>
      <c r="G4385" s="36">
        <f t="shared" si="160"/>
        <v>0</v>
      </c>
      <c r="I4385" s="36" t="str">
        <f>IF(ISBLANK(C4385),"",VLOOKUP($C4385,Persediaan!$B$5:$Y$150,9,FALSE)*E4385)</f>
        <v/>
      </c>
    </row>
    <row r="4386" spans="1:9">
      <c r="A4386" s="27" t="str">
        <f t="shared" si="159"/>
        <v/>
      </c>
      <c r="G4386" s="36">
        <f t="shared" si="160"/>
        <v>0</v>
      </c>
      <c r="I4386" s="36" t="str">
        <f>IF(ISBLANK(C4386),"",VLOOKUP($C4386,Persediaan!$B$5:$Y$150,9,FALSE)*E4386)</f>
        <v/>
      </c>
    </row>
    <row r="4387" spans="1:9">
      <c r="A4387" s="27" t="str">
        <f t="shared" si="159"/>
        <v/>
      </c>
      <c r="G4387" s="36">
        <f t="shared" si="160"/>
        <v>0</v>
      </c>
      <c r="I4387" s="36" t="str">
        <f>IF(ISBLANK(C4387),"",VLOOKUP($C4387,Persediaan!$B$5:$Y$150,9,FALSE)*E4387)</f>
        <v/>
      </c>
    </row>
    <row r="4388" spans="1:9">
      <c r="A4388" s="27" t="str">
        <f t="shared" si="159"/>
        <v/>
      </c>
      <c r="G4388" s="36">
        <f t="shared" si="160"/>
        <v>0</v>
      </c>
      <c r="I4388" s="36" t="str">
        <f>IF(ISBLANK(C4388),"",VLOOKUP($C4388,Persediaan!$B$5:$Y$150,9,FALSE)*E4388)</f>
        <v/>
      </c>
    </row>
    <row r="4389" spans="1:9">
      <c r="A4389" s="27" t="str">
        <f t="shared" si="159"/>
        <v/>
      </c>
      <c r="G4389" s="36">
        <f t="shared" si="160"/>
        <v>0</v>
      </c>
      <c r="I4389" s="36" t="str">
        <f>IF(ISBLANK(C4389),"",VLOOKUP($C4389,Persediaan!$B$5:$Y$150,9,FALSE)*E4389)</f>
        <v/>
      </c>
    </row>
    <row r="4390" spans="1:9">
      <c r="A4390" s="27" t="str">
        <f t="shared" si="159"/>
        <v/>
      </c>
      <c r="G4390" s="36">
        <f t="shared" si="160"/>
        <v>0</v>
      </c>
      <c r="I4390" s="36" t="str">
        <f>IF(ISBLANK(C4390),"",VLOOKUP($C4390,Persediaan!$B$5:$Y$150,9,FALSE)*E4390)</f>
        <v/>
      </c>
    </row>
    <row r="4391" spans="1:9">
      <c r="A4391" s="27" t="str">
        <f t="shared" si="159"/>
        <v/>
      </c>
      <c r="G4391" s="36">
        <f t="shared" si="160"/>
        <v>0</v>
      </c>
      <c r="I4391" s="36" t="str">
        <f>IF(ISBLANK(C4391),"",VLOOKUP($C4391,Persediaan!$B$5:$Y$150,9,FALSE)*E4391)</f>
        <v/>
      </c>
    </row>
    <row r="4392" spans="1:9">
      <c r="A4392" s="27" t="str">
        <f t="shared" si="159"/>
        <v/>
      </c>
      <c r="G4392" s="36">
        <f t="shared" si="160"/>
        <v>0</v>
      </c>
      <c r="I4392" s="36" t="str">
        <f>IF(ISBLANK(C4392),"",VLOOKUP($C4392,Persediaan!$B$5:$Y$150,9,FALSE)*E4392)</f>
        <v/>
      </c>
    </row>
    <row r="4393" spans="1:9">
      <c r="A4393" s="27" t="str">
        <f t="shared" si="159"/>
        <v/>
      </c>
      <c r="G4393" s="36">
        <f t="shared" si="160"/>
        <v>0</v>
      </c>
      <c r="I4393" s="36" t="str">
        <f>IF(ISBLANK(C4393),"",VLOOKUP($C4393,Persediaan!$B$5:$Y$150,9,FALSE)*E4393)</f>
        <v/>
      </c>
    </row>
    <row r="4394" spans="1:9">
      <c r="A4394" s="27" t="str">
        <f t="shared" si="159"/>
        <v/>
      </c>
      <c r="G4394" s="36">
        <f t="shared" si="160"/>
        <v>0</v>
      </c>
      <c r="I4394" s="36" t="str">
        <f>IF(ISBLANK(C4394),"",VLOOKUP($C4394,Persediaan!$B$5:$Y$150,9,FALSE)*E4394)</f>
        <v/>
      </c>
    </row>
    <row r="4395" spans="1:9">
      <c r="A4395" s="27" t="str">
        <f t="shared" si="159"/>
        <v/>
      </c>
      <c r="G4395" s="36">
        <f t="shared" si="160"/>
        <v>0</v>
      </c>
      <c r="I4395" s="36" t="str">
        <f>IF(ISBLANK(C4395),"",VLOOKUP($C4395,Persediaan!$B$5:$Y$150,9,FALSE)*E4395)</f>
        <v/>
      </c>
    </row>
    <row r="4396" spans="1:9">
      <c r="A4396" s="27" t="str">
        <f t="shared" si="159"/>
        <v/>
      </c>
      <c r="G4396" s="36">
        <f t="shared" si="160"/>
        <v>0</v>
      </c>
      <c r="I4396" s="36" t="str">
        <f>IF(ISBLANK(C4396),"",VLOOKUP($C4396,Persediaan!$B$5:$Y$150,9,FALSE)*E4396)</f>
        <v/>
      </c>
    </row>
    <row r="4397" spans="1:9">
      <c r="A4397" s="27" t="str">
        <f t="shared" si="159"/>
        <v/>
      </c>
      <c r="G4397" s="36">
        <f t="shared" si="160"/>
        <v>0</v>
      </c>
      <c r="I4397" s="36" t="str">
        <f>IF(ISBLANK(C4397),"",VLOOKUP($C4397,Persediaan!$B$5:$Y$150,9,FALSE)*E4397)</f>
        <v/>
      </c>
    </row>
    <row r="4398" spans="1:9">
      <c r="A4398" s="27" t="str">
        <f t="shared" si="159"/>
        <v/>
      </c>
      <c r="G4398" s="36">
        <f t="shared" si="160"/>
        <v>0</v>
      </c>
      <c r="I4398" s="36" t="str">
        <f>IF(ISBLANK(C4398),"",VLOOKUP($C4398,Persediaan!$B$5:$Y$150,9,FALSE)*E4398)</f>
        <v/>
      </c>
    </row>
    <row r="4399" spans="1:9">
      <c r="A4399" s="27" t="str">
        <f t="shared" si="159"/>
        <v/>
      </c>
      <c r="G4399" s="36">
        <f t="shared" si="160"/>
        <v>0</v>
      </c>
      <c r="I4399" s="36" t="str">
        <f>IF(ISBLANK(C4399),"",VLOOKUP($C4399,Persediaan!$B$5:$Y$150,9,FALSE)*E4399)</f>
        <v/>
      </c>
    </row>
    <row r="4400" spans="1:9">
      <c r="A4400" s="27" t="str">
        <f t="shared" si="159"/>
        <v/>
      </c>
      <c r="G4400" s="36">
        <f t="shared" si="160"/>
        <v>0</v>
      </c>
      <c r="I4400" s="36" t="str">
        <f>IF(ISBLANK(C4400),"",VLOOKUP($C4400,Persediaan!$B$5:$Y$150,9,FALSE)*E4400)</f>
        <v/>
      </c>
    </row>
    <row r="4401" spans="1:9">
      <c r="A4401" s="27" t="str">
        <f t="shared" si="159"/>
        <v/>
      </c>
      <c r="G4401" s="36">
        <f t="shared" si="160"/>
        <v>0</v>
      </c>
      <c r="I4401" s="36" t="str">
        <f>IF(ISBLANK(C4401),"",VLOOKUP($C4401,Persediaan!$B$5:$Y$150,9,FALSE)*E4401)</f>
        <v/>
      </c>
    </row>
    <row r="4402" spans="1:9">
      <c r="A4402" s="27" t="str">
        <f t="shared" si="159"/>
        <v/>
      </c>
      <c r="G4402" s="36">
        <f t="shared" si="160"/>
        <v>0</v>
      </c>
      <c r="I4402" s="36" t="str">
        <f>IF(ISBLANK(C4402),"",VLOOKUP($C4402,Persediaan!$B$5:$Y$150,9,FALSE)*E4402)</f>
        <v/>
      </c>
    </row>
    <row r="4403" spans="1:9">
      <c r="A4403" s="27" t="str">
        <f t="shared" si="159"/>
        <v/>
      </c>
      <c r="G4403" s="36">
        <f t="shared" si="160"/>
        <v>0</v>
      </c>
      <c r="I4403" s="36" t="str">
        <f>IF(ISBLANK(C4403),"",VLOOKUP($C4403,Persediaan!$B$5:$Y$150,9,FALSE)*E4403)</f>
        <v/>
      </c>
    </row>
    <row r="4404" spans="1:9">
      <c r="A4404" s="27" t="str">
        <f t="shared" si="159"/>
        <v/>
      </c>
      <c r="G4404" s="36">
        <f t="shared" si="160"/>
        <v>0</v>
      </c>
      <c r="I4404" s="36" t="str">
        <f>IF(ISBLANK(C4404),"",VLOOKUP($C4404,Persediaan!$B$5:$Y$150,9,FALSE)*E4404)</f>
        <v/>
      </c>
    </row>
    <row r="4405" spans="1:9">
      <c r="A4405" s="27" t="str">
        <f t="shared" si="159"/>
        <v/>
      </c>
      <c r="G4405" s="36">
        <f t="shared" si="160"/>
        <v>0</v>
      </c>
      <c r="I4405" s="36" t="str">
        <f>IF(ISBLANK(C4405),"",VLOOKUP($C4405,Persediaan!$B$5:$Y$150,9,FALSE)*E4405)</f>
        <v/>
      </c>
    </row>
    <row r="4406" spans="1:9">
      <c r="A4406" s="27" t="str">
        <f t="shared" si="159"/>
        <v/>
      </c>
      <c r="G4406" s="36">
        <f t="shared" si="160"/>
        <v>0</v>
      </c>
      <c r="I4406" s="36" t="str">
        <f>IF(ISBLANK(C4406),"",VLOOKUP($C4406,Persediaan!$B$5:$Y$150,9,FALSE)*E4406)</f>
        <v/>
      </c>
    </row>
    <row r="4407" spans="1:9">
      <c r="A4407" s="27" t="str">
        <f t="shared" si="159"/>
        <v/>
      </c>
      <c r="G4407" s="36">
        <f t="shared" si="160"/>
        <v>0</v>
      </c>
      <c r="I4407" s="36" t="str">
        <f>IF(ISBLANK(C4407),"",VLOOKUP($C4407,Persediaan!$B$5:$Y$150,9,FALSE)*E4407)</f>
        <v/>
      </c>
    </row>
    <row r="4408" spans="1:9">
      <c r="A4408" s="27" t="str">
        <f t="shared" si="159"/>
        <v/>
      </c>
      <c r="G4408" s="36">
        <f t="shared" si="160"/>
        <v>0</v>
      </c>
      <c r="I4408" s="36" t="str">
        <f>IF(ISBLANK(C4408),"",VLOOKUP($C4408,Persediaan!$B$5:$Y$150,9,FALSE)*E4408)</f>
        <v/>
      </c>
    </row>
    <row r="4409" spans="1:9">
      <c r="A4409" s="27" t="str">
        <f t="shared" si="159"/>
        <v/>
      </c>
      <c r="G4409" s="36">
        <f t="shared" si="160"/>
        <v>0</v>
      </c>
      <c r="I4409" s="36" t="str">
        <f>IF(ISBLANK(C4409),"",VLOOKUP($C4409,Persediaan!$B$5:$Y$150,9,FALSE)*E4409)</f>
        <v/>
      </c>
    </row>
    <row r="4410" spans="1:9">
      <c r="A4410" s="27" t="str">
        <f t="shared" si="159"/>
        <v/>
      </c>
      <c r="G4410" s="36">
        <f t="shared" si="160"/>
        <v>0</v>
      </c>
      <c r="I4410" s="36" t="str">
        <f>IF(ISBLANK(C4410),"",VLOOKUP($C4410,Persediaan!$B$5:$Y$150,9,FALSE)*E4410)</f>
        <v/>
      </c>
    </row>
    <row r="4411" spans="1:9">
      <c r="A4411" s="27" t="str">
        <f t="shared" si="159"/>
        <v/>
      </c>
      <c r="G4411" s="36">
        <f t="shared" si="160"/>
        <v>0</v>
      </c>
      <c r="I4411" s="36" t="str">
        <f>IF(ISBLANK(C4411),"",VLOOKUP($C4411,Persediaan!$B$5:$Y$150,9,FALSE)*E4411)</f>
        <v/>
      </c>
    </row>
    <row r="4412" spans="1:9">
      <c r="A4412" s="27" t="str">
        <f t="shared" si="159"/>
        <v/>
      </c>
      <c r="G4412" s="36">
        <f t="shared" si="160"/>
        <v>0</v>
      </c>
      <c r="I4412" s="36" t="str">
        <f>IF(ISBLANK(C4412),"",VLOOKUP($C4412,Persediaan!$B$5:$Y$150,9,FALSE)*E4412)</f>
        <v/>
      </c>
    </row>
    <row r="4413" spans="1:9">
      <c r="A4413" s="27" t="str">
        <f t="shared" si="159"/>
        <v/>
      </c>
      <c r="G4413" s="36">
        <f t="shared" si="160"/>
        <v>0</v>
      </c>
      <c r="I4413" s="36" t="str">
        <f>IF(ISBLANK(C4413),"",VLOOKUP($C4413,Persediaan!$B$5:$Y$150,9,FALSE)*E4413)</f>
        <v/>
      </c>
    </row>
    <row r="4414" spans="1:9">
      <c r="A4414" s="27" t="str">
        <f t="shared" si="159"/>
        <v/>
      </c>
      <c r="G4414" s="36">
        <f t="shared" si="160"/>
        <v>0</v>
      </c>
      <c r="I4414" s="36" t="str">
        <f>IF(ISBLANK(C4414),"",VLOOKUP($C4414,Persediaan!$B$5:$Y$150,9,FALSE)*E4414)</f>
        <v/>
      </c>
    </row>
    <row r="4415" spans="1:9">
      <c r="A4415" s="27" t="str">
        <f t="shared" si="159"/>
        <v/>
      </c>
      <c r="G4415" s="36">
        <f t="shared" si="160"/>
        <v>0</v>
      </c>
      <c r="I4415" s="36" t="str">
        <f>IF(ISBLANK(C4415),"",VLOOKUP($C4415,Persediaan!$B$5:$Y$150,9,FALSE)*E4415)</f>
        <v/>
      </c>
    </row>
    <row r="4416" spans="1:9">
      <c r="A4416" s="27" t="str">
        <f t="shared" si="159"/>
        <v/>
      </c>
      <c r="G4416" s="36">
        <f t="shared" si="160"/>
        <v>0</v>
      </c>
      <c r="I4416" s="36" t="str">
        <f>IF(ISBLANK(C4416),"",VLOOKUP($C4416,Persediaan!$B$5:$Y$150,9,FALSE)*E4416)</f>
        <v/>
      </c>
    </row>
    <row r="4417" spans="1:9">
      <c r="A4417" s="27" t="str">
        <f t="shared" si="159"/>
        <v/>
      </c>
      <c r="G4417" s="36">
        <f t="shared" si="160"/>
        <v>0</v>
      </c>
      <c r="I4417" s="36" t="str">
        <f>IF(ISBLANK(C4417),"",VLOOKUP($C4417,Persediaan!$B$5:$Y$150,9,FALSE)*E4417)</f>
        <v/>
      </c>
    </row>
    <row r="4418" spans="1:9">
      <c r="A4418" s="27" t="str">
        <f t="shared" si="159"/>
        <v/>
      </c>
      <c r="G4418" s="36">
        <f t="shared" si="160"/>
        <v>0</v>
      </c>
      <c r="I4418" s="36" t="str">
        <f>IF(ISBLANK(C4418),"",VLOOKUP($C4418,Persediaan!$B$5:$Y$150,9,FALSE)*E4418)</f>
        <v/>
      </c>
    </row>
    <row r="4419" spans="1:9">
      <c r="A4419" s="27" t="str">
        <f t="shared" si="159"/>
        <v/>
      </c>
      <c r="G4419" s="36">
        <f t="shared" si="160"/>
        <v>0</v>
      </c>
      <c r="I4419" s="36" t="str">
        <f>IF(ISBLANK(C4419),"",VLOOKUP($C4419,Persediaan!$B$5:$Y$150,9,FALSE)*E4419)</f>
        <v/>
      </c>
    </row>
    <row r="4420" spans="1:9">
      <c r="A4420" s="27" t="str">
        <f t="shared" si="159"/>
        <v/>
      </c>
      <c r="G4420" s="36">
        <f t="shared" si="160"/>
        <v>0</v>
      </c>
      <c r="I4420" s="36" t="str">
        <f>IF(ISBLANK(C4420),"",VLOOKUP($C4420,Persediaan!$B$5:$Y$150,9,FALSE)*E4420)</f>
        <v/>
      </c>
    </row>
    <row r="4421" spans="1:9">
      <c r="A4421" s="27" t="str">
        <f t="shared" si="159"/>
        <v/>
      </c>
      <c r="G4421" s="36">
        <f t="shared" si="160"/>
        <v>0</v>
      </c>
      <c r="I4421" s="36" t="str">
        <f>IF(ISBLANK(C4421),"",VLOOKUP($C4421,Persediaan!$B$5:$Y$150,9,FALSE)*E4421)</f>
        <v/>
      </c>
    </row>
    <row r="4422" spans="1:9">
      <c r="A4422" s="27" t="str">
        <f t="shared" ref="A4422:A4485" si="161">IF(ISBLANK(B4422),"",A4421+1)</f>
        <v/>
      </c>
      <c r="G4422" s="36">
        <f t="shared" si="160"/>
        <v>0</v>
      </c>
      <c r="I4422" s="36" t="str">
        <f>IF(ISBLANK(C4422),"",VLOOKUP($C4422,Persediaan!$B$5:$Y$150,9,FALSE)*E4422)</f>
        <v/>
      </c>
    </row>
    <row r="4423" spans="1:9">
      <c r="A4423" s="27" t="str">
        <f t="shared" si="161"/>
        <v/>
      </c>
      <c r="G4423" s="36">
        <f t="shared" si="160"/>
        <v>0</v>
      </c>
      <c r="I4423" s="36" t="str">
        <f>IF(ISBLANK(C4423),"",VLOOKUP($C4423,Persediaan!$B$5:$Y$150,9,FALSE)*E4423)</f>
        <v/>
      </c>
    </row>
    <row r="4424" spans="1:9">
      <c r="A4424" s="27" t="str">
        <f t="shared" si="161"/>
        <v/>
      </c>
      <c r="G4424" s="36">
        <f t="shared" si="160"/>
        <v>0</v>
      </c>
      <c r="I4424" s="36" t="str">
        <f>IF(ISBLANK(C4424),"",VLOOKUP($C4424,Persediaan!$B$5:$Y$150,9,FALSE)*E4424)</f>
        <v/>
      </c>
    </row>
    <row r="4425" spans="1:9">
      <c r="A4425" s="27" t="str">
        <f t="shared" si="161"/>
        <v/>
      </c>
      <c r="G4425" s="36">
        <f t="shared" si="160"/>
        <v>0</v>
      </c>
      <c r="I4425" s="36" t="str">
        <f>IF(ISBLANK(C4425),"",VLOOKUP($C4425,Persediaan!$B$5:$Y$150,9,FALSE)*E4425)</f>
        <v/>
      </c>
    </row>
    <row r="4426" spans="1:9">
      <c r="A4426" s="27" t="str">
        <f t="shared" si="161"/>
        <v/>
      </c>
      <c r="G4426" s="36">
        <f t="shared" si="160"/>
        <v>0</v>
      </c>
      <c r="I4426" s="36" t="str">
        <f>IF(ISBLANK(C4426),"",VLOOKUP($C4426,Persediaan!$B$5:$Y$150,9,FALSE)*E4426)</f>
        <v/>
      </c>
    </row>
    <row r="4427" spans="1:9">
      <c r="A4427" s="27" t="str">
        <f t="shared" si="161"/>
        <v/>
      </c>
      <c r="G4427" s="36">
        <f t="shared" si="160"/>
        <v>0</v>
      </c>
      <c r="I4427" s="36" t="str">
        <f>IF(ISBLANK(C4427),"",VLOOKUP($C4427,Persediaan!$B$5:$Y$150,9,FALSE)*E4427)</f>
        <v/>
      </c>
    </row>
    <row r="4428" spans="1:9">
      <c r="A4428" s="27" t="str">
        <f t="shared" si="161"/>
        <v/>
      </c>
      <c r="G4428" s="36">
        <f t="shared" si="160"/>
        <v>0</v>
      </c>
      <c r="I4428" s="36" t="str">
        <f>IF(ISBLANK(C4428),"",VLOOKUP($C4428,Persediaan!$B$5:$Y$150,9,FALSE)*E4428)</f>
        <v/>
      </c>
    </row>
    <row r="4429" spans="1:9">
      <c r="A4429" s="27" t="str">
        <f t="shared" si="161"/>
        <v/>
      </c>
      <c r="G4429" s="36">
        <f t="shared" si="160"/>
        <v>0</v>
      </c>
      <c r="I4429" s="36" t="str">
        <f>IF(ISBLANK(C4429),"",VLOOKUP($C4429,Persediaan!$B$5:$Y$150,9,FALSE)*E4429)</f>
        <v/>
      </c>
    </row>
    <row r="4430" spans="1:9">
      <c r="A4430" s="27" t="str">
        <f t="shared" si="161"/>
        <v/>
      </c>
      <c r="G4430" s="36">
        <f t="shared" si="160"/>
        <v>0</v>
      </c>
      <c r="I4430" s="36" t="str">
        <f>IF(ISBLANK(C4430),"",VLOOKUP($C4430,Persediaan!$B$5:$Y$150,9,FALSE)*E4430)</f>
        <v/>
      </c>
    </row>
    <row r="4431" spans="1:9">
      <c r="A4431" s="27" t="str">
        <f t="shared" si="161"/>
        <v/>
      </c>
      <c r="G4431" s="36">
        <f t="shared" si="160"/>
        <v>0</v>
      </c>
      <c r="I4431" s="36" t="str">
        <f>IF(ISBLANK(C4431),"",VLOOKUP($C4431,Persediaan!$B$5:$Y$150,9,FALSE)*E4431)</f>
        <v/>
      </c>
    </row>
    <row r="4432" spans="1:9">
      <c r="A4432" s="27" t="str">
        <f t="shared" si="161"/>
        <v/>
      </c>
      <c r="G4432" s="36">
        <f t="shared" si="160"/>
        <v>0</v>
      </c>
      <c r="I4432" s="36" t="str">
        <f>IF(ISBLANK(C4432),"",VLOOKUP($C4432,Persediaan!$B$5:$Y$150,9,FALSE)*E4432)</f>
        <v/>
      </c>
    </row>
    <row r="4433" spans="1:9">
      <c r="A4433" s="27" t="str">
        <f t="shared" si="161"/>
        <v/>
      </c>
      <c r="G4433" s="36">
        <f t="shared" si="160"/>
        <v>0</v>
      </c>
      <c r="I4433" s="36" t="str">
        <f>IF(ISBLANK(C4433),"",VLOOKUP($C4433,Persediaan!$B$5:$Y$150,9,FALSE)*E4433)</f>
        <v/>
      </c>
    </row>
    <row r="4434" spans="1:9">
      <c r="A4434" s="27" t="str">
        <f t="shared" si="161"/>
        <v/>
      </c>
      <c r="G4434" s="36">
        <f t="shared" si="160"/>
        <v>0</v>
      </c>
      <c r="I4434" s="36" t="str">
        <f>IF(ISBLANK(C4434),"",VLOOKUP($C4434,Persediaan!$B$5:$Y$150,9,FALSE)*E4434)</f>
        <v/>
      </c>
    </row>
    <row r="4435" spans="1:9">
      <c r="A4435" s="27" t="str">
        <f t="shared" si="161"/>
        <v/>
      </c>
      <c r="G4435" s="36">
        <f t="shared" si="160"/>
        <v>0</v>
      </c>
      <c r="I4435" s="36" t="str">
        <f>IF(ISBLANK(C4435),"",VLOOKUP($C4435,Persediaan!$B$5:$Y$150,9,FALSE)*E4435)</f>
        <v/>
      </c>
    </row>
    <row r="4436" spans="1:9">
      <c r="A4436" s="27" t="str">
        <f t="shared" si="161"/>
        <v/>
      </c>
      <c r="G4436" s="36">
        <f t="shared" si="160"/>
        <v>0</v>
      </c>
      <c r="I4436" s="36" t="str">
        <f>IF(ISBLANK(C4436),"",VLOOKUP($C4436,Persediaan!$B$5:$Y$150,9,FALSE)*E4436)</f>
        <v/>
      </c>
    </row>
    <row r="4437" spans="1:9">
      <c r="A4437" s="27" t="str">
        <f t="shared" si="161"/>
        <v/>
      </c>
      <c r="G4437" s="36">
        <f t="shared" si="160"/>
        <v>0</v>
      </c>
      <c r="I4437" s="36" t="str">
        <f>IF(ISBLANK(C4437),"",VLOOKUP($C4437,Persediaan!$B$5:$Y$150,9,FALSE)*E4437)</f>
        <v/>
      </c>
    </row>
    <row r="4438" spans="1:9">
      <c r="A4438" s="27" t="str">
        <f t="shared" si="161"/>
        <v/>
      </c>
      <c r="G4438" s="36">
        <f t="shared" si="160"/>
        <v>0</v>
      </c>
      <c r="I4438" s="36" t="str">
        <f>IF(ISBLANK(C4438),"",VLOOKUP($C4438,Persediaan!$B$5:$Y$150,9,FALSE)*E4438)</f>
        <v/>
      </c>
    </row>
    <row r="4439" spans="1:9">
      <c r="A4439" s="27" t="str">
        <f t="shared" si="161"/>
        <v/>
      </c>
      <c r="G4439" s="36">
        <f t="shared" si="160"/>
        <v>0</v>
      </c>
      <c r="I4439" s="36" t="str">
        <f>IF(ISBLANK(C4439),"",VLOOKUP($C4439,Persediaan!$B$5:$Y$150,9,FALSE)*E4439)</f>
        <v/>
      </c>
    </row>
    <row r="4440" spans="1:9">
      <c r="A4440" s="27" t="str">
        <f t="shared" si="161"/>
        <v/>
      </c>
      <c r="G4440" s="36">
        <f t="shared" si="160"/>
        <v>0</v>
      </c>
      <c r="I4440" s="36" t="str">
        <f>IF(ISBLANK(C4440),"",VLOOKUP($C4440,Persediaan!$B$5:$Y$150,9,FALSE)*E4440)</f>
        <v/>
      </c>
    </row>
    <row r="4441" spans="1:9">
      <c r="A4441" s="27" t="str">
        <f t="shared" si="161"/>
        <v/>
      </c>
      <c r="G4441" s="36">
        <f t="shared" si="160"/>
        <v>0</v>
      </c>
      <c r="I4441" s="36" t="str">
        <f>IF(ISBLANK(C4441),"",VLOOKUP($C4441,Persediaan!$B$5:$Y$150,9,FALSE)*E4441)</f>
        <v/>
      </c>
    </row>
    <row r="4442" spans="1:9">
      <c r="A4442" s="27" t="str">
        <f t="shared" si="161"/>
        <v/>
      </c>
      <c r="G4442" s="36">
        <f t="shared" si="160"/>
        <v>0</v>
      </c>
      <c r="I4442" s="36" t="str">
        <f>IF(ISBLANK(C4442),"",VLOOKUP($C4442,Persediaan!$B$5:$Y$150,9,FALSE)*E4442)</f>
        <v/>
      </c>
    </row>
    <row r="4443" spans="1:9">
      <c r="A4443" s="27" t="str">
        <f t="shared" si="161"/>
        <v/>
      </c>
      <c r="G4443" s="36">
        <f t="shared" si="160"/>
        <v>0</v>
      </c>
      <c r="I4443" s="36" t="str">
        <f>IF(ISBLANK(C4443),"",VLOOKUP($C4443,Persediaan!$B$5:$Y$150,9,FALSE)*E4443)</f>
        <v/>
      </c>
    </row>
    <row r="4444" spans="1:9">
      <c r="A4444" s="27" t="str">
        <f t="shared" si="161"/>
        <v/>
      </c>
      <c r="G4444" s="36">
        <f t="shared" si="160"/>
        <v>0</v>
      </c>
      <c r="I4444" s="36" t="str">
        <f>IF(ISBLANK(C4444),"",VLOOKUP($C4444,Persediaan!$B$5:$Y$150,9,FALSE)*E4444)</f>
        <v/>
      </c>
    </row>
    <row r="4445" spans="1:9">
      <c r="A4445" s="27" t="str">
        <f t="shared" si="161"/>
        <v/>
      </c>
      <c r="G4445" s="36">
        <f t="shared" si="160"/>
        <v>0</v>
      </c>
      <c r="I4445" s="36" t="str">
        <f>IF(ISBLANK(C4445),"",VLOOKUP($C4445,Persediaan!$B$5:$Y$150,9,FALSE)*E4445)</f>
        <v/>
      </c>
    </row>
    <row r="4446" spans="1:9">
      <c r="A4446" s="27" t="str">
        <f t="shared" si="161"/>
        <v/>
      </c>
      <c r="G4446" s="36">
        <f t="shared" si="160"/>
        <v>0</v>
      </c>
      <c r="I4446" s="36" t="str">
        <f>IF(ISBLANK(C4446),"",VLOOKUP($C4446,Persediaan!$B$5:$Y$150,9,FALSE)*E4446)</f>
        <v/>
      </c>
    </row>
    <row r="4447" spans="1:9">
      <c r="A4447" s="27" t="str">
        <f t="shared" si="161"/>
        <v/>
      </c>
      <c r="G4447" s="36">
        <f t="shared" si="160"/>
        <v>0</v>
      </c>
      <c r="I4447" s="36" t="str">
        <f>IF(ISBLANK(C4447),"",VLOOKUP($C4447,Persediaan!$B$5:$Y$150,9,FALSE)*E4447)</f>
        <v/>
      </c>
    </row>
    <row r="4448" spans="1:9">
      <c r="A4448" s="27" t="str">
        <f t="shared" si="161"/>
        <v/>
      </c>
      <c r="G4448" s="36">
        <f t="shared" ref="G4448:G4511" si="162">E4448*F4448</f>
        <v>0</v>
      </c>
      <c r="I4448" s="36" t="str">
        <f>IF(ISBLANK(C4448),"",VLOOKUP($C4448,Persediaan!$B$5:$Y$150,9,FALSE)*E4448)</f>
        <v/>
      </c>
    </row>
    <row r="4449" spans="1:9">
      <c r="A4449" s="27" t="str">
        <f t="shared" si="161"/>
        <v/>
      </c>
      <c r="G4449" s="36">
        <f t="shared" si="162"/>
        <v>0</v>
      </c>
      <c r="I4449" s="36" t="str">
        <f>IF(ISBLANK(C4449),"",VLOOKUP($C4449,Persediaan!$B$5:$Y$150,9,FALSE)*E4449)</f>
        <v/>
      </c>
    </row>
    <row r="4450" spans="1:9">
      <c r="A4450" s="27" t="str">
        <f t="shared" si="161"/>
        <v/>
      </c>
      <c r="G4450" s="36">
        <f t="shared" si="162"/>
        <v>0</v>
      </c>
      <c r="I4450" s="36" t="str">
        <f>IF(ISBLANK(C4450),"",VLOOKUP($C4450,Persediaan!$B$5:$Y$150,9,FALSE)*E4450)</f>
        <v/>
      </c>
    </row>
    <row r="4451" spans="1:9">
      <c r="A4451" s="27" t="str">
        <f t="shared" si="161"/>
        <v/>
      </c>
      <c r="G4451" s="36">
        <f t="shared" si="162"/>
        <v>0</v>
      </c>
      <c r="I4451" s="36" t="str">
        <f>IF(ISBLANK(C4451),"",VLOOKUP($C4451,Persediaan!$B$5:$Y$150,9,FALSE)*E4451)</f>
        <v/>
      </c>
    </row>
    <row r="4452" spans="1:9">
      <c r="A4452" s="27" t="str">
        <f t="shared" si="161"/>
        <v/>
      </c>
      <c r="G4452" s="36">
        <f t="shared" si="162"/>
        <v>0</v>
      </c>
      <c r="I4452" s="36" t="str">
        <f>IF(ISBLANK(C4452),"",VLOOKUP($C4452,Persediaan!$B$5:$Y$150,9,FALSE)*E4452)</f>
        <v/>
      </c>
    </row>
    <row r="4453" spans="1:9">
      <c r="A4453" s="27" t="str">
        <f t="shared" si="161"/>
        <v/>
      </c>
      <c r="G4453" s="36">
        <f t="shared" si="162"/>
        <v>0</v>
      </c>
      <c r="I4453" s="36" t="str">
        <f>IF(ISBLANK(C4453),"",VLOOKUP($C4453,Persediaan!$B$5:$Y$150,9,FALSE)*E4453)</f>
        <v/>
      </c>
    </row>
    <row r="4454" spans="1:9">
      <c r="A4454" s="27" t="str">
        <f t="shared" si="161"/>
        <v/>
      </c>
      <c r="G4454" s="36">
        <f t="shared" si="162"/>
        <v>0</v>
      </c>
      <c r="I4454" s="36" t="str">
        <f>IF(ISBLANK(C4454),"",VLOOKUP($C4454,Persediaan!$B$5:$Y$150,9,FALSE)*E4454)</f>
        <v/>
      </c>
    </row>
    <row r="4455" spans="1:9">
      <c r="A4455" s="27" t="str">
        <f t="shared" si="161"/>
        <v/>
      </c>
      <c r="G4455" s="36">
        <f t="shared" si="162"/>
        <v>0</v>
      </c>
      <c r="I4455" s="36" t="str">
        <f>IF(ISBLANK(C4455),"",VLOOKUP($C4455,Persediaan!$B$5:$Y$150,9,FALSE)*E4455)</f>
        <v/>
      </c>
    </row>
    <row r="4456" spans="1:9">
      <c r="A4456" s="27" t="str">
        <f t="shared" si="161"/>
        <v/>
      </c>
      <c r="G4456" s="36">
        <f t="shared" si="162"/>
        <v>0</v>
      </c>
      <c r="I4456" s="36" t="str">
        <f>IF(ISBLANK(C4456),"",VLOOKUP($C4456,Persediaan!$B$5:$Y$150,9,FALSE)*E4456)</f>
        <v/>
      </c>
    </row>
    <row r="4457" spans="1:9">
      <c r="A4457" s="27" t="str">
        <f t="shared" si="161"/>
        <v/>
      </c>
      <c r="G4457" s="36">
        <f t="shared" si="162"/>
        <v>0</v>
      </c>
      <c r="I4457" s="36" t="str">
        <f>IF(ISBLANK(C4457),"",VLOOKUP($C4457,Persediaan!$B$5:$Y$150,9,FALSE)*E4457)</f>
        <v/>
      </c>
    </row>
    <row r="4458" spans="1:9">
      <c r="A4458" s="27" t="str">
        <f t="shared" si="161"/>
        <v/>
      </c>
      <c r="G4458" s="36">
        <f t="shared" si="162"/>
        <v>0</v>
      </c>
      <c r="I4458" s="36" t="str">
        <f>IF(ISBLANK(C4458),"",VLOOKUP($C4458,Persediaan!$B$5:$Y$150,9,FALSE)*E4458)</f>
        <v/>
      </c>
    </row>
    <row r="4459" spans="1:9">
      <c r="A4459" s="27" t="str">
        <f t="shared" si="161"/>
        <v/>
      </c>
      <c r="G4459" s="36">
        <f t="shared" si="162"/>
        <v>0</v>
      </c>
      <c r="I4459" s="36" t="str">
        <f>IF(ISBLANK(C4459),"",VLOOKUP($C4459,Persediaan!$B$5:$Y$150,9,FALSE)*E4459)</f>
        <v/>
      </c>
    </row>
    <row r="4460" spans="1:9">
      <c r="A4460" s="27" t="str">
        <f t="shared" si="161"/>
        <v/>
      </c>
      <c r="G4460" s="36">
        <f t="shared" si="162"/>
        <v>0</v>
      </c>
      <c r="I4460" s="36" t="str">
        <f>IF(ISBLANK(C4460),"",VLOOKUP($C4460,Persediaan!$B$5:$Y$150,9,FALSE)*E4460)</f>
        <v/>
      </c>
    </row>
    <row r="4461" spans="1:9">
      <c r="A4461" s="27" t="str">
        <f t="shared" si="161"/>
        <v/>
      </c>
      <c r="G4461" s="36">
        <f t="shared" si="162"/>
        <v>0</v>
      </c>
      <c r="I4461" s="36" t="str">
        <f>IF(ISBLANK(C4461),"",VLOOKUP($C4461,Persediaan!$B$5:$Y$150,9,FALSE)*E4461)</f>
        <v/>
      </c>
    </row>
    <row r="4462" spans="1:9">
      <c r="A4462" s="27" t="str">
        <f t="shared" si="161"/>
        <v/>
      </c>
      <c r="G4462" s="36">
        <f t="shared" si="162"/>
        <v>0</v>
      </c>
      <c r="I4462" s="36" t="str">
        <f>IF(ISBLANK(C4462),"",VLOOKUP($C4462,Persediaan!$B$5:$Y$150,9,FALSE)*E4462)</f>
        <v/>
      </c>
    </row>
    <row r="4463" spans="1:9">
      <c r="A4463" s="27" t="str">
        <f t="shared" si="161"/>
        <v/>
      </c>
      <c r="G4463" s="36">
        <f t="shared" si="162"/>
        <v>0</v>
      </c>
      <c r="I4463" s="36" t="str">
        <f>IF(ISBLANK(C4463),"",VLOOKUP($C4463,Persediaan!$B$5:$Y$150,9,FALSE)*E4463)</f>
        <v/>
      </c>
    </row>
    <row r="4464" spans="1:9">
      <c r="A4464" s="27" t="str">
        <f t="shared" si="161"/>
        <v/>
      </c>
      <c r="G4464" s="36">
        <f t="shared" si="162"/>
        <v>0</v>
      </c>
      <c r="I4464" s="36" t="str">
        <f>IF(ISBLANK(C4464),"",VLOOKUP($C4464,Persediaan!$B$5:$Y$150,9,FALSE)*E4464)</f>
        <v/>
      </c>
    </row>
    <row r="4465" spans="1:9">
      <c r="A4465" s="27" t="str">
        <f t="shared" si="161"/>
        <v/>
      </c>
      <c r="G4465" s="36">
        <f t="shared" si="162"/>
        <v>0</v>
      </c>
      <c r="I4465" s="36" t="str">
        <f>IF(ISBLANK(C4465),"",VLOOKUP($C4465,Persediaan!$B$5:$Y$150,9,FALSE)*E4465)</f>
        <v/>
      </c>
    </row>
    <row r="4466" spans="1:9">
      <c r="A4466" s="27" t="str">
        <f t="shared" si="161"/>
        <v/>
      </c>
      <c r="G4466" s="36">
        <f t="shared" si="162"/>
        <v>0</v>
      </c>
      <c r="I4466" s="36" t="str">
        <f>IF(ISBLANK(C4466),"",VLOOKUP($C4466,Persediaan!$B$5:$Y$150,9,FALSE)*E4466)</f>
        <v/>
      </c>
    </row>
    <row r="4467" spans="1:9">
      <c r="A4467" s="27" t="str">
        <f t="shared" si="161"/>
        <v/>
      </c>
      <c r="G4467" s="36">
        <f t="shared" si="162"/>
        <v>0</v>
      </c>
      <c r="I4467" s="36" t="str">
        <f>IF(ISBLANK(C4467),"",VLOOKUP($C4467,Persediaan!$B$5:$Y$150,9,FALSE)*E4467)</f>
        <v/>
      </c>
    </row>
    <row r="4468" spans="1:9">
      <c r="A4468" s="27" t="str">
        <f t="shared" si="161"/>
        <v/>
      </c>
      <c r="G4468" s="36">
        <f t="shared" si="162"/>
        <v>0</v>
      </c>
      <c r="I4468" s="36" t="str">
        <f>IF(ISBLANK(C4468),"",VLOOKUP($C4468,Persediaan!$B$5:$Y$150,9,FALSE)*E4468)</f>
        <v/>
      </c>
    </row>
    <row r="4469" spans="1:9">
      <c r="A4469" s="27" t="str">
        <f t="shared" si="161"/>
        <v/>
      </c>
      <c r="G4469" s="36">
        <f t="shared" si="162"/>
        <v>0</v>
      </c>
      <c r="I4469" s="36" t="str">
        <f>IF(ISBLANK(C4469),"",VLOOKUP($C4469,Persediaan!$B$5:$Y$150,9,FALSE)*E4469)</f>
        <v/>
      </c>
    </row>
    <row r="4470" spans="1:9">
      <c r="A4470" s="27" t="str">
        <f t="shared" si="161"/>
        <v/>
      </c>
      <c r="G4470" s="36">
        <f t="shared" si="162"/>
        <v>0</v>
      </c>
      <c r="I4470" s="36" t="str">
        <f>IF(ISBLANK(C4470),"",VLOOKUP($C4470,Persediaan!$B$5:$Y$150,9,FALSE)*E4470)</f>
        <v/>
      </c>
    </row>
    <row r="4471" spans="1:9">
      <c r="A4471" s="27" t="str">
        <f t="shared" si="161"/>
        <v/>
      </c>
      <c r="G4471" s="36">
        <f t="shared" si="162"/>
        <v>0</v>
      </c>
      <c r="I4471" s="36" t="str">
        <f>IF(ISBLANK(C4471),"",VLOOKUP($C4471,Persediaan!$B$5:$Y$150,9,FALSE)*E4471)</f>
        <v/>
      </c>
    </row>
    <row r="4472" spans="1:9">
      <c r="A4472" s="27" t="str">
        <f t="shared" si="161"/>
        <v/>
      </c>
      <c r="G4472" s="36">
        <f t="shared" si="162"/>
        <v>0</v>
      </c>
      <c r="I4472" s="36" t="str">
        <f>IF(ISBLANK(C4472),"",VLOOKUP($C4472,Persediaan!$B$5:$Y$150,9,FALSE)*E4472)</f>
        <v/>
      </c>
    </row>
    <row r="4473" spans="1:9">
      <c r="A4473" s="27" t="str">
        <f t="shared" si="161"/>
        <v/>
      </c>
      <c r="G4473" s="36">
        <f t="shared" si="162"/>
        <v>0</v>
      </c>
      <c r="I4473" s="36" t="str">
        <f>IF(ISBLANK(C4473),"",VLOOKUP($C4473,Persediaan!$B$5:$Y$150,9,FALSE)*E4473)</f>
        <v/>
      </c>
    </row>
    <row r="4474" spans="1:9">
      <c r="A4474" s="27" t="str">
        <f t="shared" si="161"/>
        <v/>
      </c>
      <c r="G4474" s="36">
        <f t="shared" si="162"/>
        <v>0</v>
      </c>
      <c r="I4474" s="36" t="str">
        <f>IF(ISBLANK(C4474),"",VLOOKUP($C4474,Persediaan!$B$5:$Y$150,9,FALSE)*E4474)</f>
        <v/>
      </c>
    </row>
    <row r="4475" spans="1:9">
      <c r="A4475" s="27" t="str">
        <f t="shared" si="161"/>
        <v/>
      </c>
      <c r="G4475" s="36">
        <f t="shared" si="162"/>
        <v>0</v>
      </c>
      <c r="I4475" s="36" t="str">
        <f>IF(ISBLANK(C4475),"",VLOOKUP($C4475,Persediaan!$B$5:$Y$150,9,FALSE)*E4475)</f>
        <v/>
      </c>
    </row>
    <row r="4476" spans="1:9">
      <c r="A4476" s="27" t="str">
        <f t="shared" si="161"/>
        <v/>
      </c>
      <c r="G4476" s="36">
        <f t="shared" si="162"/>
        <v>0</v>
      </c>
      <c r="I4476" s="36" t="str">
        <f>IF(ISBLANK(C4476),"",VLOOKUP($C4476,Persediaan!$B$5:$Y$150,9,FALSE)*E4476)</f>
        <v/>
      </c>
    </row>
    <row r="4477" spans="1:9">
      <c r="A4477" s="27" t="str">
        <f t="shared" si="161"/>
        <v/>
      </c>
      <c r="G4477" s="36">
        <f t="shared" si="162"/>
        <v>0</v>
      </c>
      <c r="I4477" s="36" t="str">
        <f>IF(ISBLANK(C4477),"",VLOOKUP($C4477,Persediaan!$B$5:$Y$150,9,FALSE)*E4477)</f>
        <v/>
      </c>
    </row>
    <row r="4478" spans="1:9">
      <c r="A4478" s="27" t="str">
        <f t="shared" si="161"/>
        <v/>
      </c>
      <c r="G4478" s="36">
        <f t="shared" si="162"/>
        <v>0</v>
      </c>
      <c r="I4478" s="36" t="str">
        <f>IF(ISBLANK(C4478),"",VLOOKUP($C4478,Persediaan!$B$5:$Y$150,9,FALSE)*E4478)</f>
        <v/>
      </c>
    </row>
    <row r="4479" spans="1:9">
      <c r="A4479" s="27" t="str">
        <f t="shared" si="161"/>
        <v/>
      </c>
      <c r="G4479" s="36">
        <f t="shared" si="162"/>
        <v>0</v>
      </c>
      <c r="I4479" s="36" t="str">
        <f>IF(ISBLANK(C4479),"",VLOOKUP($C4479,Persediaan!$B$5:$Y$150,9,FALSE)*E4479)</f>
        <v/>
      </c>
    </row>
    <row r="4480" spans="1:9">
      <c r="A4480" s="27" t="str">
        <f t="shared" si="161"/>
        <v/>
      </c>
      <c r="G4480" s="36">
        <f t="shared" si="162"/>
        <v>0</v>
      </c>
      <c r="I4480" s="36" t="str">
        <f>IF(ISBLANK(C4480),"",VLOOKUP($C4480,Persediaan!$B$5:$Y$150,9,FALSE)*E4480)</f>
        <v/>
      </c>
    </row>
    <row r="4481" spans="1:9">
      <c r="A4481" s="27" t="str">
        <f t="shared" si="161"/>
        <v/>
      </c>
      <c r="G4481" s="36">
        <f t="shared" si="162"/>
        <v>0</v>
      </c>
      <c r="I4481" s="36" t="str">
        <f>IF(ISBLANK(C4481),"",VLOOKUP($C4481,Persediaan!$B$5:$Y$150,9,FALSE)*E4481)</f>
        <v/>
      </c>
    </row>
    <row r="4482" spans="1:9">
      <c r="A4482" s="27" t="str">
        <f t="shared" si="161"/>
        <v/>
      </c>
      <c r="G4482" s="36">
        <f t="shared" si="162"/>
        <v>0</v>
      </c>
      <c r="I4482" s="36" t="str">
        <f>IF(ISBLANK(C4482),"",VLOOKUP($C4482,Persediaan!$B$5:$Y$150,9,FALSE)*E4482)</f>
        <v/>
      </c>
    </row>
    <row r="4483" spans="1:9">
      <c r="A4483" s="27" t="str">
        <f t="shared" si="161"/>
        <v/>
      </c>
      <c r="G4483" s="36">
        <f t="shared" si="162"/>
        <v>0</v>
      </c>
      <c r="I4483" s="36" t="str">
        <f>IF(ISBLANK(C4483),"",VLOOKUP($C4483,Persediaan!$B$5:$Y$150,9,FALSE)*E4483)</f>
        <v/>
      </c>
    </row>
    <row r="4484" spans="1:9">
      <c r="A4484" s="27" t="str">
        <f t="shared" si="161"/>
        <v/>
      </c>
      <c r="G4484" s="36">
        <f t="shared" si="162"/>
        <v>0</v>
      </c>
      <c r="I4484" s="36" t="str">
        <f>IF(ISBLANK(C4484),"",VLOOKUP($C4484,Persediaan!$B$5:$Y$150,9,FALSE)*E4484)</f>
        <v/>
      </c>
    </row>
    <row r="4485" spans="1:9">
      <c r="A4485" s="27" t="str">
        <f t="shared" si="161"/>
        <v/>
      </c>
      <c r="G4485" s="36">
        <f t="shared" si="162"/>
        <v>0</v>
      </c>
      <c r="I4485" s="36" t="str">
        <f>IF(ISBLANK(C4485),"",VLOOKUP($C4485,Persediaan!$B$5:$Y$150,9,FALSE)*E4485)</f>
        <v/>
      </c>
    </row>
    <row r="4486" spans="1:9">
      <c r="A4486" s="27" t="str">
        <f t="shared" ref="A4486:A4549" si="163">IF(ISBLANK(B4486),"",A4485+1)</f>
        <v/>
      </c>
      <c r="G4486" s="36">
        <f t="shared" si="162"/>
        <v>0</v>
      </c>
      <c r="I4486" s="36" t="str">
        <f>IF(ISBLANK(C4486),"",VLOOKUP($C4486,Persediaan!$B$5:$Y$150,9,FALSE)*E4486)</f>
        <v/>
      </c>
    </row>
    <row r="4487" spans="1:9">
      <c r="A4487" s="27" t="str">
        <f t="shared" si="163"/>
        <v/>
      </c>
      <c r="G4487" s="36">
        <f t="shared" si="162"/>
        <v>0</v>
      </c>
      <c r="I4487" s="36" t="str">
        <f>IF(ISBLANK(C4487),"",VLOOKUP($C4487,Persediaan!$B$5:$Y$150,9,FALSE)*E4487)</f>
        <v/>
      </c>
    </row>
    <row r="4488" spans="1:9">
      <c r="A4488" s="27" t="str">
        <f t="shared" si="163"/>
        <v/>
      </c>
      <c r="G4488" s="36">
        <f t="shared" si="162"/>
        <v>0</v>
      </c>
      <c r="I4488" s="36" t="str">
        <f>IF(ISBLANK(C4488),"",VLOOKUP($C4488,Persediaan!$B$5:$Y$150,9,FALSE)*E4488)</f>
        <v/>
      </c>
    </row>
    <row r="4489" spans="1:9">
      <c r="A4489" s="27" t="str">
        <f t="shared" si="163"/>
        <v/>
      </c>
      <c r="G4489" s="36">
        <f t="shared" si="162"/>
        <v>0</v>
      </c>
      <c r="I4489" s="36" t="str">
        <f>IF(ISBLANK(C4489),"",VLOOKUP($C4489,Persediaan!$B$5:$Y$150,9,FALSE)*E4489)</f>
        <v/>
      </c>
    </row>
    <row r="4490" spans="1:9">
      <c r="A4490" s="27" t="str">
        <f t="shared" si="163"/>
        <v/>
      </c>
      <c r="G4490" s="36">
        <f t="shared" si="162"/>
        <v>0</v>
      </c>
      <c r="I4490" s="36" t="str">
        <f>IF(ISBLANK(C4490),"",VLOOKUP($C4490,Persediaan!$B$5:$Y$150,9,FALSE)*E4490)</f>
        <v/>
      </c>
    </row>
    <row r="4491" spans="1:9">
      <c r="A4491" s="27" t="str">
        <f t="shared" si="163"/>
        <v/>
      </c>
      <c r="G4491" s="36">
        <f t="shared" si="162"/>
        <v>0</v>
      </c>
      <c r="I4491" s="36" t="str">
        <f>IF(ISBLANK(C4491),"",VLOOKUP($C4491,Persediaan!$B$5:$Y$150,9,FALSE)*E4491)</f>
        <v/>
      </c>
    </row>
    <row r="4492" spans="1:9">
      <c r="A4492" s="27" t="str">
        <f t="shared" si="163"/>
        <v/>
      </c>
      <c r="G4492" s="36">
        <f t="shared" si="162"/>
        <v>0</v>
      </c>
      <c r="I4492" s="36" t="str">
        <f>IF(ISBLANK(C4492),"",VLOOKUP($C4492,Persediaan!$B$5:$Y$150,9,FALSE)*E4492)</f>
        <v/>
      </c>
    </row>
    <row r="4493" spans="1:9">
      <c r="A4493" s="27" t="str">
        <f t="shared" si="163"/>
        <v/>
      </c>
      <c r="G4493" s="36">
        <f t="shared" si="162"/>
        <v>0</v>
      </c>
      <c r="I4493" s="36" t="str">
        <f>IF(ISBLANK(C4493),"",VLOOKUP($C4493,Persediaan!$B$5:$Y$150,9,FALSE)*E4493)</f>
        <v/>
      </c>
    </row>
    <row r="4494" spans="1:9">
      <c r="A4494" s="27" t="str">
        <f t="shared" si="163"/>
        <v/>
      </c>
      <c r="G4494" s="36">
        <f t="shared" si="162"/>
        <v>0</v>
      </c>
      <c r="I4494" s="36" t="str">
        <f>IF(ISBLANK(C4494),"",VLOOKUP($C4494,Persediaan!$B$5:$Y$150,9,FALSE)*E4494)</f>
        <v/>
      </c>
    </row>
    <row r="4495" spans="1:9">
      <c r="A4495" s="27" t="str">
        <f t="shared" si="163"/>
        <v/>
      </c>
      <c r="G4495" s="36">
        <f t="shared" si="162"/>
        <v>0</v>
      </c>
      <c r="I4495" s="36" t="str">
        <f>IF(ISBLANK(C4495),"",VLOOKUP($C4495,Persediaan!$B$5:$Y$150,9,FALSE)*E4495)</f>
        <v/>
      </c>
    </row>
    <row r="4496" spans="1:9">
      <c r="A4496" s="27" t="str">
        <f t="shared" si="163"/>
        <v/>
      </c>
      <c r="G4496" s="36">
        <f t="shared" si="162"/>
        <v>0</v>
      </c>
      <c r="I4496" s="36" t="str">
        <f>IF(ISBLANK(C4496),"",VLOOKUP($C4496,Persediaan!$B$5:$Y$150,9,FALSE)*E4496)</f>
        <v/>
      </c>
    </row>
    <row r="4497" spans="1:9">
      <c r="A4497" s="27" t="str">
        <f t="shared" si="163"/>
        <v/>
      </c>
      <c r="G4497" s="36">
        <f t="shared" si="162"/>
        <v>0</v>
      </c>
      <c r="I4497" s="36" t="str">
        <f>IF(ISBLANK(C4497),"",VLOOKUP($C4497,Persediaan!$B$5:$Y$150,9,FALSE)*E4497)</f>
        <v/>
      </c>
    </row>
    <row r="4498" spans="1:9">
      <c r="A4498" s="27" t="str">
        <f t="shared" si="163"/>
        <v/>
      </c>
      <c r="G4498" s="36">
        <f t="shared" si="162"/>
        <v>0</v>
      </c>
      <c r="I4498" s="36" t="str">
        <f>IF(ISBLANK(C4498),"",VLOOKUP($C4498,Persediaan!$B$5:$Y$150,9,FALSE)*E4498)</f>
        <v/>
      </c>
    </row>
    <row r="4499" spans="1:9">
      <c r="A4499" s="27" t="str">
        <f t="shared" si="163"/>
        <v/>
      </c>
      <c r="G4499" s="36">
        <f t="shared" si="162"/>
        <v>0</v>
      </c>
      <c r="I4499" s="36" t="str">
        <f>IF(ISBLANK(C4499),"",VLOOKUP($C4499,Persediaan!$B$5:$Y$150,9,FALSE)*E4499)</f>
        <v/>
      </c>
    </row>
    <row r="4500" spans="1:9">
      <c r="A4500" s="27" t="str">
        <f t="shared" si="163"/>
        <v/>
      </c>
      <c r="G4500" s="36">
        <f t="shared" si="162"/>
        <v>0</v>
      </c>
      <c r="I4500" s="36" t="str">
        <f>IF(ISBLANK(C4500),"",VLOOKUP($C4500,Persediaan!$B$5:$Y$150,9,FALSE)*E4500)</f>
        <v/>
      </c>
    </row>
    <row r="4501" spans="1:9">
      <c r="A4501" s="27" t="str">
        <f t="shared" si="163"/>
        <v/>
      </c>
      <c r="G4501" s="36">
        <f t="shared" si="162"/>
        <v>0</v>
      </c>
      <c r="I4501" s="36" t="str">
        <f>IF(ISBLANK(C4501),"",VLOOKUP($C4501,Persediaan!$B$5:$Y$150,9,FALSE)*E4501)</f>
        <v/>
      </c>
    </row>
    <row r="4502" spans="1:9">
      <c r="A4502" s="27" t="str">
        <f t="shared" si="163"/>
        <v/>
      </c>
      <c r="G4502" s="36">
        <f t="shared" si="162"/>
        <v>0</v>
      </c>
      <c r="I4502" s="36" t="str">
        <f>IF(ISBLANK(C4502),"",VLOOKUP($C4502,Persediaan!$B$5:$Y$150,9,FALSE)*E4502)</f>
        <v/>
      </c>
    </row>
    <row r="4503" spans="1:9">
      <c r="A4503" s="27" t="str">
        <f t="shared" si="163"/>
        <v/>
      </c>
      <c r="G4503" s="36">
        <f t="shared" si="162"/>
        <v>0</v>
      </c>
      <c r="I4503" s="36" t="str">
        <f>IF(ISBLANK(C4503),"",VLOOKUP($C4503,Persediaan!$B$5:$Y$150,9,FALSE)*E4503)</f>
        <v/>
      </c>
    </row>
    <row r="4504" spans="1:9">
      <c r="A4504" s="27" t="str">
        <f t="shared" si="163"/>
        <v/>
      </c>
      <c r="G4504" s="36">
        <f t="shared" si="162"/>
        <v>0</v>
      </c>
      <c r="I4504" s="36" t="str">
        <f>IF(ISBLANK(C4504),"",VLOOKUP($C4504,Persediaan!$B$5:$Y$150,9,FALSE)*E4504)</f>
        <v/>
      </c>
    </row>
    <row r="4505" spans="1:9">
      <c r="A4505" s="27" t="str">
        <f t="shared" si="163"/>
        <v/>
      </c>
      <c r="G4505" s="36">
        <f t="shared" si="162"/>
        <v>0</v>
      </c>
      <c r="I4505" s="36" t="str">
        <f>IF(ISBLANK(C4505),"",VLOOKUP($C4505,Persediaan!$B$5:$Y$150,9,FALSE)*E4505)</f>
        <v/>
      </c>
    </row>
    <row r="4506" spans="1:9">
      <c r="A4506" s="27" t="str">
        <f t="shared" si="163"/>
        <v/>
      </c>
      <c r="G4506" s="36">
        <f t="shared" si="162"/>
        <v>0</v>
      </c>
      <c r="I4506" s="36" t="str">
        <f>IF(ISBLANK(C4506),"",VLOOKUP($C4506,Persediaan!$B$5:$Y$150,9,FALSE)*E4506)</f>
        <v/>
      </c>
    </row>
    <row r="4507" spans="1:9">
      <c r="A4507" s="27" t="str">
        <f t="shared" si="163"/>
        <v/>
      </c>
      <c r="G4507" s="36">
        <f t="shared" si="162"/>
        <v>0</v>
      </c>
      <c r="I4507" s="36" t="str">
        <f>IF(ISBLANK(C4507),"",VLOOKUP($C4507,Persediaan!$B$5:$Y$150,9,FALSE)*E4507)</f>
        <v/>
      </c>
    </row>
    <row r="4508" spans="1:9">
      <c r="A4508" s="27" t="str">
        <f t="shared" si="163"/>
        <v/>
      </c>
      <c r="G4508" s="36">
        <f t="shared" si="162"/>
        <v>0</v>
      </c>
      <c r="I4508" s="36" t="str">
        <f>IF(ISBLANK(C4508),"",VLOOKUP($C4508,Persediaan!$B$5:$Y$150,9,FALSE)*E4508)</f>
        <v/>
      </c>
    </row>
    <row r="4509" spans="1:9">
      <c r="A4509" s="27" t="str">
        <f t="shared" si="163"/>
        <v/>
      </c>
      <c r="G4509" s="36">
        <f t="shared" si="162"/>
        <v>0</v>
      </c>
      <c r="I4509" s="36" t="str">
        <f>IF(ISBLANK(C4509),"",VLOOKUP($C4509,Persediaan!$B$5:$Y$150,9,FALSE)*E4509)</f>
        <v/>
      </c>
    </row>
    <row r="4510" spans="1:9">
      <c r="A4510" s="27" t="str">
        <f t="shared" si="163"/>
        <v/>
      </c>
      <c r="G4510" s="36">
        <f t="shared" si="162"/>
        <v>0</v>
      </c>
      <c r="I4510" s="36" t="str">
        <f>IF(ISBLANK(C4510),"",VLOOKUP($C4510,Persediaan!$B$5:$Y$150,9,FALSE)*E4510)</f>
        <v/>
      </c>
    </row>
    <row r="4511" spans="1:9">
      <c r="A4511" s="27" t="str">
        <f t="shared" si="163"/>
        <v/>
      </c>
      <c r="G4511" s="36">
        <f t="shared" si="162"/>
        <v>0</v>
      </c>
      <c r="I4511" s="36" t="str">
        <f>IF(ISBLANK(C4511),"",VLOOKUP($C4511,Persediaan!$B$5:$Y$150,9,FALSE)*E4511)</f>
        <v/>
      </c>
    </row>
    <row r="4512" spans="1:9">
      <c r="A4512" s="27" t="str">
        <f t="shared" si="163"/>
        <v/>
      </c>
      <c r="G4512" s="36">
        <f t="shared" ref="G4512:G4575" si="164">E4512*F4512</f>
        <v>0</v>
      </c>
      <c r="I4512" s="36" t="str">
        <f>IF(ISBLANK(C4512),"",VLOOKUP($C4512,Persediaan!$B$5:$Y$150,9,FALSE)*E4512)</f>
        <v/>
      </c>
    </row>
    <row r="4513" spans="1:9">
      <c r="A4513" s="27" t="str">
        <f t="shared" si="163"/>
        <v/>
      </c>
      <c r="G4513" s="36">
        <f t="shared" si="164"/>
        <v>0</v>
      </c>
      <c r="I4513" s="36" t="str">
        <f>IF(ISBLANK(C4513),"",VLOOKUP($C4513,Persediaan!$B$5:$Y$150,9,FALSE)*E4513)</f>
        <v/>
      </c>
    </row>
    <row r="4514" spans="1:9">
      <c r="A4514" s="27" t="str">
        <f t="shared" si="163"/>
        <v/>
      </c>
      <c r="G4514" s="36">
        <f t="shared" si="164"/>
        <v>0</v>
      </c>
      <c r="I4514" s="36" t="str">
        <f>IF(ISBLANK(C4514),"",VLOOKUP($C4514,Persediaan!$B$5:$Y$150,9,FALSE)*E4514)</f>
        <v/>
      </c>
    </row>
    <row r="4515" spans="1:9">
      <c r="A4515" s="27" t="str">
        <f t="shared" si="163"/>
        <v/>
      </c>
      <c r="G4515" s="36">
        <f t="shared" si="164"/>
        <v>0</v>
      </c>
      <c r="I4515" s="36" t="str">
        <f>IF(ISBLANK(C4515),"",VLOOKUP($C4515,Persediaan!$B$5:$Y$150,9,FALSE)*E4515)</f>
        <v/>
      </c>
    </row>
    <row r="4516" spans="1:9">
      <c r="A4516" s="27" t="str">
        <f t="shared" si="163"/>
        <v/>
      </c>
      <c r="G4516" s="36">
        <f t="shared" si="164"/>
        <v>0</v>
      </c>
      <c r="I4516" s="36" t="str">
        <f>IF(ISBLANK(C4516),"",VLOOKUP($C4516,Persediaan!$B$5:$Y$150,9,FALSE)*E4516)</f>
        <v/>
      </c>
    </row>
    <row r="4517" spans="1:9">
      <c r="A4517" s="27" t="str">
        <f t="shared" si="163"/>
        <v/>
      </c>
      <c r="G4517" s="36">
        <f t="shared" si="164"/>
        <v>0</v>
      </c>
      <c r="I4517" s="36" t="str">
        <f>IF(ISBLANK(C4517),"",VLOOKUP($C4517,Persediaan!$B$5:$Y$150,9,FALSE)*E4517)</f>
        <v/>
      </c>
    </row>
    <row r="4518" spans="1:9">
      <c r="A4518" s="27" t="str">
        <f t="shared" si="163"/>
        <v/>
      </c>
      <c r="G4518" s="36">
        <f t="shared" si="164"/>
        <v>0</v>
      </c>
      <c r="I4518" s="36" t="str">
        <f>IF(ISBLANK(C4518),"",VLOOKUP($C4518,Persediaan!$B$5:$Y$150,9,FALSE)*E4518)</f>
        <v/>
      </c>
    </row>
    <row r="4519" spans="1:9">
      <c r="A4519" s="27" t="str">
        <f t="shared" si="163"/>
        <v/>
      </c>
      <c r="G4519" s="36">
        <f t="shared" si="164"/>
        <v>0</v>
      </c>
      <c r="I4519" s="36" t="str">
        <f>IF(ISBLANK(C4519),"",VLOOKUP($C4519,Persediaan!$B$5:$Y$150,9,FALSE)*E4519)</f>
        <v/>
      </c>
    </row>
    <row r="4520" spans="1:9">
      <c r="A4520" s="27" t="str">
        <f t="shared" si="163"/>
        <v/>
      </c>
      <c r="G4520" s="36">
        <f t="shared" si="164"/>
        <v>0</v>
      </c>
      <c r="I4520" s="36" t="str">
        <f>IF(ISBLANK(C4520),"",VLOOKUP($C4520,Persediaan!$B$5:$Y$150,9,FALSE)*E4520)</f>
        <v/>
      </c>
    </row>
    <row r="4521" spans="1:9">
      <c r="A4521" s="27" t="str">
        <f t="shared" si="163"/>
        <v/>
      </c>
      <c r="G4521" s="36">
        <f t="shared" si="164"/>
        <v>0</v>
      </c>
      <c r="I4521" s="36" t="str">
        <f>IF(ISBLANK(C4521),"",VLOOKUP($C4521,Persediaan!$B$5:$Y$150,9,FALSE)*E4521)</f>
        <v/>
      </c>
    </row>
    <row r="4522" spans="1:9">
      <c r="A4522" s="27" t="str">
        <f t="shared" si="163"/>
        <v/>
      </c>
      <c r="G4522" s="36">
        <f t="shared" si="164"/>
        <v>0</v>
      </c>
      <c r="I4522" s="36" t="str">
        <f>IF(ISBLANK(C4522),"",VLOOKUP($C4522,Persediaan!$B$5:$Y$150,9,FALSE)*E4522)</f>
        <v/>
      </c>
    </row>
    <row r="4523" spans="1:9">
      <c r="A4523" s="27" t="str">
        <f t="shared" si="163"/>
        <v/>
      </c>
      <c r="G4523" s="36">
        <f t="shared" si="164"/>
        <v>0</v>
      </c>
      <c r="I4523" s="36" t="str">
        <f>IF(ISBLANK(C4523),"",VLOOKUP($C4523,Persediaan!$B$5:$Y$150,9,FALSE)*E4523)</f>
        <v/>
      </c>
    </row>
    <row r="4524" spans="1:9">
      <c r="A4524" s="27" t="str">
        <f t="shared" si="163"/>
        <v/>
      </c>
      <c r="G4524" s="36">
        <f t="shared" si="164"/>
        <v>0</v>
      </c>
      <c r="I4524" s="36" t="str">
        <f>IF(ISBLANK(C4524),"",VLOOKUP($C4524,Persediaan!$B$5:$Y$150,9,FALSE)*E4524)</f>
        <v/>
      </c>
    </row>
    <row r="4525" spans="1:9">
      <c r="A4525" s="27" t="str">
        <f t="shared" si="163"/>
        <v/>
      </c>
      <c r="G4525" s="36">
        <f t="shared" si="164"/>
        <v>0</v>
      </c>
      <c r="I4525" s="36" t="str">
        <f>IF(ISBLANK(C4525),"",VLOOKUP($C4525,Persediaan!$B$5:$Y$150,9,FALSE)*E4525)</f>
        <v/>
      </c>
    </row>
    <row r="4526" spans="1:9">
      <c r="A4526" s="27" t="str">
        <f t="shared" si="163"/>
        <v/>
      </c>
      <c r="G4526" s="36">
        <f t="shared" si="164"/>
        <v>0</v>
      </c>
      <c r="I4526" s="36" t="str">
        <f>IF(ISBLANK(C4526),"",VLOOKUP($C4526,Persediaan!$B$5:$Y$150,9,FALSE)*E4526)</f>
        <v/>
      </c>
    </row>
    <row r="4527" spans="1:9">
      <c r="A4527" s="27" t="str">
        <f t="shared" si="163"/>
        <v/>
      </c>
      <c r="G4527" s="36">
        <f t="shared" si="164"/>
        <v>0</v>
      </c>
      <c r="I4527" s="36" t="str">
        <f>IF(ISBLANK(C4527),"",VLOOKUP($C4527,Persediaan!$B$5:$Y$150,9,FALSE)*E4527)</f>
        <v/>
      </c>
    </row>
    <row r="4528" spans="1:9">
      <c r="A4528" s="27" t="str">
        <f t="shared" si="163"/>
        <v/>
      </c>
      <c r="G4528" s="36">
        <f t="shared" si="164"/>
        <v>0</v>
      </c>
      <c r="I4528" s="36" t="str">
        <f>IF(ISBLANK(C4528),"",VLOOKUP($C4528,Persediaan!$B$5:$Y$150,9,FALSE)*E4528)</f>
        <v/>
      </c>
    </row>
    <row r="4529" spans="1:9">
      <c r="A4529" s="27" t="str">
        <f t="shared" si="163"/>
        <v/>
      </c>
      <c r="G4529" s="36">
        <f t="shared" si="164"/>
        <v>0</v>
      </c>
      <c r="I4529" s="36" t="str">
        <f>IF(ISBLANK(C4529),"",VLOOKUP($C4529,Persediaan!$B$5:$Y$150,9,FALSE)*E4529)</f>
        <v/>
      </c>
    </row>
    <row r="4530" spans="1:9">
      <c r="A4530" s="27" t="str">
        <f t="shared" si="163"/>
        <v/>
      </c>
      <c r="G4530" s="36">
        <f t="shared" si="164"/>
        <v>0</v>
      </c>
      <c r="I4530" s="36" t="str">
        <f>IF(ISBLANK(C4530),"",VLOOKUP($C4530,Persediaan!$B$5:$Y$150,9,FALSE)*E4530)</f>
        <v/>
      </c>
    </row>
    <row r="4531" spans="1:9">
      <c r="A4531" s="27" t="str">
        <f t="shared" si="163"/>
        <v/>
      </c>
      <c r="G4531" s="36">
        <f t="shared" si="164"/>
        <v>0</v>
      </c>
      <c r="I4531" s="36" t="str">
        <f>IF(ISBLANK(C4531),"",VLOOKUP($C4531,Persediaan!$B$5:$Y$150,9,FALSE)*E4531)</f>
        <v/>
      </c>
    </row>
    <row r="4532" spans="1:9">
      <c r="A4532" s="27" t="str">
        <f t="shared" si="163"/>
        <v/>
      </c>
      <c r="G4532" s="36">
        <f t="shared" si="164"/>
        <v>0</v>
      </c>
      <c r="I4532" s="36" t="str">
        <f>IF(ISBLANK(C4532),"",VLOOKUP($C4532,Persediaan!$B$5:$Y$150,9,FALSE)*E4532)</f>
        <v/>
      </c>
    </row>
    <row r="4533" spans="1:9">
      <c r="A4533" s="27" t="str">
        <f t="shared" si="163"/>
        <v/>
      </c>
      <c r="G4533" s="36">
        <f t="shared" si="164"/>
        <v>0</v>
      </c>
      <c r="I4533" s="36" t="str">
        <f>IF(ISBLANK(C4533),"",VLOOKUP($C4533,Persediaan!$B$5:$Y$150,9,FALSE)*E4533)</f>
        <v/>
      </c>
    </row>
    <row r="4534" spans="1:9">
      <c r="A4534" s="27" t="str">
        <f t="shared" si="163"/>
        <v/>
      </c>
      <c r="G4534" s="36">
        <f t="shared" si="164"/>
        <v>0</v>
      </c>
      <c r="I4534" s="36" t="str">
        <f>IF(ISBLANK(C4534),"",VLOOKUP($C4534,Persediaan!$B$5:$Y$150,9,FALSE)*E4534)</f>
        <v/>
      </c>
    </row>
    <row r="4535" spans="1:9">
      <c r="A4535" s="27" t="str">
        <f t="shared" si="163"/>
        <v/>
      </c>
      <c r="G4535" s="36">
        <f t="shared" si="164"/>
        <v>0</v>
      </c>
      <c r="I4535" s="36" t="str">
        <f>IF(ISBLANK(C4535),"",VLOOKUP($C4535,Persediaan!$B$5:$Y$150,9,FALSE)*E4535)</f>
        <v/>
      </c>
    </row>
    <row r="4536" spans="1:9">
      <c r="A4536" s="27" t="str">
        <f t="shared" si="163"/>
        <v/>
      </c>
      <c r="G4536" s="36">
        <f t="shared" si="164"/>
        <v>0</v>
      </c>
      <c r="I4536" s="36" t="str">
        <f>IF(ISBLANK(C4536),"",VLOOKUP($C4536,Persediaan!$B$5:$Y$150,9,FALSE)*E4536)</f>
        <v/>
      </c>
    </row>
    <row r="4537" spans="1:9">
      <c r="A4537" s="27" t="str">
        <f t="shared" si="163"/>
        <v/>
      </c>
      <c r="G4537" s="36">
        <f t="shared" si="164"/>
        <v>0</v>
      </c>
      <c r="I4537" s="36" t="str">
        <f>IF(ISBLANK(C4537),"",VLOOKUP($C4537,Persediaan!$B$5:$Y$150,9,FALSE)*E4537)</f>
        <v/>
      </c>
    </row>
    <row r="4538" spans="1:9">
      <c r="A4538" s="27" t="str">
        <f t="shared" si="163"/>
        <v/>
      </c>
      <c r="G4538" s="36">
        <f t="shared" si="164"/>
        <v>0</v>
      </c>
      <c r="I4538" s="36" t="str">
        <f>IF(ISBLANK(C4538),"",VLOOKUP($C4538,Persediaan!$B$5:$Y$150,9,FALSE)*E4538)</f>
        <v/>
      </c>
    </row>
    <row r="4539" spans="1:9">
      <c r="A4539" s="27" t="str">
        <f t="shared" si="163"/>
        <v/>
      </c>
      <c r="G4539" s="36">
        <f t="shared" si="164"/>
        <v>0</v>
      </c>
      <c r="I4539" s="36" t="str">
        <f>IF(ISBLANK(C4539),"",VLOOKUP($C4539,Persediaan!$B$5:$Y$150,9,FALSE)*E4539)</f>
        <v/>
      </c>
    </row>
    <row r="4540" spans="1:9">
      <c r="A4540" s="27" t="str">
        <f t="shared" si="163"/>
        <v/>
      </c>
      <c r="G4540" s="36">
        <f t="shared" si="164"/>
        <v>0</v>
      </c>
      <c r="I4540" s="36" t="str">
        <f>IF(ISBLANK(C4540),"",VLOOKUP($C4540,Persediaan!$B$5:$Y$150,9,FALSE)*E4540)</f>
        <v/>
      </c>
    </row>
    <row r="4541" spans="1:9">
      <c r="A4541" s="27" t="str">
        <f t="shared" si="163"/>
        <v/>
      </c>
      <c r="G4541" s="36">
        <f t="shared" si="164"/>
        <v>0</v>
      </c>
      <c r="I4541" s="36" t="str">
        <f>IF(ISBLANK(C4541),"",VLOOKUP($C4541,Persediaan!$B$5:$Y$150,9,FALSE)*E4541)</f>
        <v/>
      </c>
    </row>
    <row r="4542" spans="1:9">
      <c r="A4542" s="27" t="str">
        <f t="shared" si="163"/>
        <v/>
      </c>
      <c r="G4542" s="36">
        <f t="shared" si="164"/>
        <v>0</v>
      </c>
      <c r="I4542" s="36" t="str">
        <f>IF(ISBLANK(C4542),"",VLOOKUP($C4542,Persediaan!$B$5:$Y$150,9,FALSE)*E4542)</f>
        <v/>
      </c>
    </row>
    <row r="4543" spans="1:9">
      <c r="A4543" s="27" t="str">
        <f t="shared" si="163"/>
        <v/>
      </c>
      <c r="G4543" s="36">
        <f t="shared" si="164"/>
        <v>0</v>
      </c>
      <c r="I4543" s="36" t="str">
        <f>IF(ISBLANK(C4543),"",VLOOKUP($C4543,Persediaan!$B$5:$Y$150,9,FALSE)*E4543)</f>
        <v/>
      </c>
    </row>
    <row r="4544" spans="1:9">
      <c r="A4544" s="27" t="str">
        <f t="shared" si="163"/>
        <v/>
      </c>
      <c r="G4544" s="36">
        <f t="shared" si="164"/>
        <v>0</v>
      </c>
      <c r="I4544" s="36" t="str">
        <f>IF(ISBLANK(C4544),"",VLOOKUP($C4544,Persediaan!$B$5:$Y$150,9,FALSE)*E4544)</f>
        <v/>
      </c>
    </row>
    <row r="4545" spans="1:9">
      <c r="A4545" s="27" t="str">
        <f t="shared" si="163"/>
        <v/>
      </c>
      <c r="G4545" s="36">
        <f t="shared" si="164"/>
        <v>0</v>
      </c>
      <c r="I4545" s="36" t="str">
        <f>IF(ISBLANK(C4545),"",VLOOKUP($C4545,Persediaan!$B$5:$Y$150,9,FALSE)*E4545)</f>
        <v/>
      </c>
    </row>
    <row r="4546" spans="1:9">
      <c r="A4546" s="27" t="str">
        <f t="shared" si="163"/>
        <v/>
      </c>
      <c r="G4546" s="36">
        <f t="shared" si="164"/>
        <v>0</v>
      </c>
      <c r="I4546" s="36" t="str">
        <f>IF(ISBLANK(C4546),"",VLOOKUP($C4546,Persediaan!$B$5:$Y$150,9,FALSE)*E4546)</f>
        <v/>
      </c>
    </row>
    <row r="4547" spans="1:9">
      <c r="A4547" s="27" t="str">
        <f t="shared" si="163"/>
        <v/>
      </c>
      <c r="G4547" s="36">
        <f t="shared" si="164"/>
        <v>0</v>
      </c>
      <c r="I4547" s="36" t="str">
        <f>IF(ISBLANK(C4547),"",VLOOKUP($C4547,Persediaan!$B$5:$Y$150,9,FALSE)*E4547)</f>
        <v/>
      </c>
    </row>
    <row r="4548" spans="1:9">
      <c r="A4548" s="27" t="str">
        <f t="shared" si="163"/>
        <v/>
      </c>
      <c r="G4548" s="36">
        <f t="shared" si="164"/>
        <v>0</v>
      </c>
      <c r="I4548" s="36" t="str">
        <f>IF(ISBLANK(C4548),"",VLOOKUP($C4548,Persediaan!$B$5:$Y$150,9,FALSE)*E4548)</f>
        <v/>
      </c>
    </row>
    <row r="4549" spans="1:9">
      <c r="A4549" s="27" t="str">
        <f t="shared" si="163"/>
        <v/>
      </c>
      <c r="G4549" s="36">
        <f t="shared" si="164"/>
        <v>0</v>
      </c>
      <c r="I4549" s="36" t="str">
        <f>IF(ISBLANK(C4549),"",VLOOKUP($C4549,Persediaan!$B$5:$Y$150,9,FALSE)*E4549)</f>
        <v/>
      </c>
    </row>
    <row r="4550" spans="1:9">
      <c r="A4550" s="27" t="str">
        <f t="shared" ref="A4550:A4613" si="165">IF(ISBLANK(B4550),"",A4549+1)</f>
        <v/>
      </c>
      <c r="G4550" s="36">
        <f t="shared" si="164"/>
        <v>0</v>
      </c>
      <c r="I4550" s="36" t="str">
        <f>IF(ISBLANK(C4550),"",VLOOKUP($C4550,Persediaan!$B$5:$Y$150,9,FALSE)*E4550)</f>
        <v/>
      </c>
    </row>
    <row r="4551" spans="1:9">
      <c r="A4551" s="27" t="str">
        <f t="shared" si="165"/>
        <v/>
      </c>
      <c r="G4551" s="36">
        <f t="shared" si="164"/>
        <v>0</v>
      </c>
      <c r="I4551" s="36" t="str">
        <f>IF(ISBLANK(C4551),"",VLOOKUP($C4551,Persediaan!$B$5:$Y$150,9,FALSE)*E4551)</f>
        <v/>
      </c>
    </row>
    <row r="4552" spans="1:9">
      <c r="A4552" s="27" t="str">
        <f t="shared" si="165"/>
        <v/>
      </c>
      <c r="G4552" s="36">
        <f t="shared" si="164"/>
        <v>0</v>
      </c>
      <c r="I4552" s="36" t="str">
        <f>IF(ISBLANK(C4552),"",VLOOKUP($C4552,Persediaan!$B$5:$Y$150,9,FALSE)*E4552)</f>
        <v/>
      </c>
    </row>
    <row r="4553" spans="1:9">
      <c r="A4553" s="27" t="str">
        <f t="shared" si="165"/>
        <v/>
      </c>
      <c r="G4553" s="36">
        <f t="shared" si="164"/>
        <v>0</v>
      </c>
      <c r="I4553" s="36" t="str">
        <f>IF(ISBLANK(C4553),"",VLOOKUP($C4553,Persediaan!$B$5:$Y$150,9,FALSE)*E4553)</f>
        <v/>
      </c>
    </row>
    <row r="4554" spans="1:9">
      <c r="A4554" s="27" t="str">
        <f t="shared" si="165"/>
        <v/>
      </c>
      <c r="G4554" s="36">
        <f t="shared" si="164"/>
        <v>0</v>
      </c>
      <c r="I4554" s="36" t="str">
        <f>IF(ISBLANK(C4554),"",VLOOKUP($C4554,Persediaan!$B$5:$Y$150,9,FALSE)*E4554)</f>
        <v/>
      </c>
    </row>
    <row r="4555" spans="1:9">
      <c r="A4555" s="27" t="str">
        <f t="shared" si="165"/>
        <v/>
      </c>
      <c r="G4555" s="36">
        <f t="shared" si="164"/>
        <v>0</v>
      </c>
      <c r="I4555" s="36" t="str">
        <f>IF(ISBLANK(C4555),"",VLOOKUP($C4555,Persediaan!$B$5:$Y$150,9,FALSE)*E4555)</f>
        <v/>
      </c>
    </row>
    <row r="4556" spans="1:9">
      <c r="A4556" s="27" t="str">
        <f t="shared" si="165"/>
        <v/>
      </c>
      <c r="G4556" s="36">
        <f t="shared" si="164"/>
        <v>0</v>
      </c>
      <c r="I4556" s="36" t="str">
        <f>IF(ISBLANK(C4556),"",VLOOKUP($C4556,Persediaan!$B$5:$Y$150,9,FALSE)*E4556)</f>
        <v/>
      </c>
    </row>
    <row r="4557" spans="1:9">
      <c r="A4557" s="27" t="str">
        <f t="shared" si="165"/>
        <v/>
      </c>
      <c r="G4557" s="36">
        <f t="shared" si="164"/>
        <v>0</v>
      </c>
      <c r="I4557" s="36" t="str">
        <f>IF(ISBLANK(C4557),"",VLOOKUP($C4557,Persediaan!$B$5:$Y$150,9,FALSE)*E4557)</f>
        <v/>
      </c>
    </row>
    <row r="4558" spans="1:9">
      <c r="A4558" s="27" t="str">
        <f t="shared" si="165"/>
        <v/>
      </c>
      <c r="G4558" s="36">
        <f t="shared" si="164"/>
        <v>0</v>
      </c>
      <c r="I4558" s="36" t="str">
        <f>IF(ISBLANK(C4558),"",VLOOKUP($C4558,Persediaan!$B$5:$Y$150,9,FALSE)*E4558)</f>
        <v/>
      </c>
    </row>
    <row r="4559" spans="1:9">
      <c r="A4559" s="27" t="str">
        <f t="shared" si="165"/>
        <v/>
      </c>
      <c r="G4559" s="36">
        <f t="shared" si="164"/>
        <v>0</v>
      </c>
      <c r="I4559" s="36" t="str">
        <f>IF(ISBLANK(C4559),"",VLOOKUP($C4559,Persediaan!$B$5:$Y$150,9,FALSE)*E4559)</f>
        <v/>
      </c>
    </row>
    <row r="4560" spans="1:9">
      <c r="A4560" s="27" t="str">
        <f t="shared" si="165"/>
        <v/>
      </c>
      <c r="G4560" s="36">
        <f t="shared" si="164"/>
        <v>0</v>
      </c>
      <c r="I4560" s="36" t="str">
        <f>IF(ISBLANK(C4560),"",VLOOKUP($C4560,Persediaan!$B$5:$Y$150,9,FALSE)*E4560)</f>
        <v/>
      </c>
    </row>
    <row r="4561" spans="1:9">
      <c r="A4561" s="27" t="str">
        <f t="shared" si="165"/>
        <v/>
      </c>
      <c r="G4561" s="36">
        <f t="shared" si="164"/>
        <v>0</v>
      </c>
      <c r="I4561" s="36" t="str">
        <f>IF(ISBLANK(C4561),"",VLOOKUP($C4561,Persediaan!$B$5:$Y$150,9,FALSE)*E4561)</f>
        <v/>
      </c>
    </row>
    <row r="4562" spans="1:9">
      <c r="A4562" s="27" t="str">
        <f t="shared" si="165"/>
        <v/>
      </c>
      <c r="G4562" s="36">
        <f t="shared" si="164"/>
        <v>0</v>
      </c>
      <c r="I4562" s="36" t="str">
        <f>IF(ISBLANK(C4562),"",VLOOKUP($C4562,Persediaan!$B$5:$Y$150,9,FALSE)*E4562)</f>
        <v/>
      </c>
    </row>
    <row r="4563" spans="1:9">
      <c r="A4563" s="27" t="str">
        <f t="shared" si="165"/>
        <v/>
      </c>
      <c r="G4563" s="36">
        <f t="shared" si="164"/>
        <v>0</v>
      </c>
      <c r="I4563" s="36" t="str">
        <f>IF(ISBLANK(C4563),"",VLOOKUP($C4563,Persediaan!$B$5:$Y$150,9,FALSE)*E4563)</f>
        <v/>
      </c>
    </row>
    <row r="4564" spans="1:9">
      <c r="A4564" s="27" t="str">
        <f t="shared" si="165"/>
        <v/>
      </c>
      <c r="G4564" s="36">
        <f t="shared" si="164"/>
        <v>0</v>
      </c>
      <c r="I4564" s="36" t="str">
        <f>IF(ISBLANK(C4564),"",VLOOKUP($C4564,Persediaan!$B$5:$Y$150,9,FALSE)*E4564)</f>
        <v/>
      </c>
    </row>
    <row r="4565" spans="1:9">
      <c r="A4565" s="27" t="str">
        <f t="shared" si="165"/>
        <v/>
      </c>
      <c r="G4565" s="36">
        <f t="shared" si="164"/>
        <v>0</v>
      </c>
      <c r="I4565" s="36" t="str">
        <f>IF(ISBLANK(C4565),"",VLOOKUP($C4565,Persediaan!$B$5:$Y$150,9,FALSE)*E4565)</f>
        <v/>
      </c>
    </row>
    <row r="4566" spans="1:9">
      <c r="A4566" s="27" t="str">
        <f t="shared" si="165"/>
        <v/>
      </c>
      <c r="G4566" s="36">
        <f t="shared" si="164"/>
        <v>0</v>
      </c>
      <c r="I4566" s="36" t="str">
        <f>IF(ISBLANK(C4566),"",VLOOKUP($C4566,Persediaan!$B$5:$Y$150,9,FALSE)*E4566)</f>
        <v/>
      </c>
    </row>
    <row r="4567" spans="1:9">
      <c r="A4567" s="27" t="str">
        <f t="shared" si="165"/>
        <v/>
      </c>
      <c r="G4567" s="36">
        <f t="shared" si="164"/>
        <v>0</v>
      </c>
      <c r="I4567" s="36" t="str">
        <f>IF(ISBLANK(C4567),"",VLOOKUP($C4567,Persediaan!$B$5:$Y$150,9,FALSE)*E4567)</f>
        <v/>
      </c>
    </row>
    <row r="4568" spans="1:9">
      <c r="A4568" s="27" t="str">
        <f t="shared" si="165"/>
        <v/>
      </c>
      <c r="G4568" s="36">
        <f t="shared" si="164"/>
        <v>0</v>
      </c>
      <c r="I4568" s="36" t="str">
        <f>IF(ISBLANK(C4568),"",VLOOKUP($C4568,Persediaan!$B$5:$Y$150,9,FALSE)*E4568)</f>
        <v/>
      </c>
    </row>
    <row r="4569" spans="1:9">
      <c r="A4569" s="27" t="str">
        <f t="shared" si="165"/>
        <v/>
      </c>
      <c r="G4569" s="36">
        <f t="shared" si="164"/>
        <v>0</v>
      </c>
      <c r="I4569" s="36" t="str">
        <f>IF(ISBLANK(C4569),"",VLOOKUP($C4569,Persediaan!$B$5:$Y$150,9,FALSE)*E4569)</f>
        <v/>
      </c>
    </row>
    <row r="4570" spans="1:9">
      <c r="A4570" s="27" t="str">
        <f t="shared" si="165"/>
        <v/>
      </c>
      <c r="G4570" s="36">
        <f t="shared" si="164"/>
        <v>0</v>
      </c>
      <c r="I4570" s="36" t="str">
        <f>IF(ISBLANK(C4570),"",VLOOKUP($C4570,Persediaan!$B$5:$Y$150,9,FALSE)*E4570)</f>
        <v/>
      </c>
    </row>
    <row r="4571" spans="1:9">
      <c r="A4571" s="27" t="str">
        <f t="shared" si="165"/>
        <v/>
      </c>
      <c r="G4571" s="36">
        <f t="shared" si="164"/>
        <v>0</v>
      </c>
      <c r="I4571" s="36" t="str">
        <f>IF(ISBLANK(C4571),"",VLOOKUP($C4571,Persediaan!$B$5:$Y$150,9,FALSE)*E4571)</f>
        <v/>
      </c>
    </row>
    <row r="4572" spans="1:9">
      <c r="A4572" s="27" t="str">
        <f t="shared" si="165"/>
        <v/>
      </c>
      <c r="G4572" s="36">
        <f t="shared" si="164"/>
        <v>0</v>
      </c>
      <c r="I4572" s="36" t="str">
        <f>IF(ISBLANK(C4572),"",VLOOKUP($C4572,Persediaan!$B$5:$Y$150,9,FALSE)*E4572)</f>
        <v/>
      </c>
    </row>
    <row r="4573" spans="1:9">
      <c r="A4573" s="27" t="str">
        <f t="shared" si="165"/>
        <v/>
      </c>
      <c r="G4573" s="36">
        <f t="shared" si="164"/>
        <v>0</v>
      </c>
      <c r="I4573" s="36" t="str">
        <f>IF(ISBLANK(C4573),"",VLOOKUP($C4573,Persediaan!$B$5:$Y$150,9,FALSE)*E4573)</f>
        <v/>
      </c>
    </row>
    <row r="4574" spans="1:9">
      <c r="A4574" s="27" t="str">
        <f t="shared" si="165"/>
        <v/>
      </c>
      <c r="G4574" s="36">
        <f t="shared" si="164"/>
        <v>0</v>
      </c>
      <c r="I4574" s="36" t="str">
        <f>IF(ISBLANK(C4574),"",VLOOKUP($C4574,Persediaan!$B$5:$Y$150,9,FALSE)*E4574)</f>
        <v/>
      </c>
    </row>
    <row r="4575" spans="1:9">
      <c r="A4575" s="27" t="str">
        <f t="shared" si="165"/>
        <v/>
      </c>
      <c r="G4575" s="36">
        <f t="shared" si="164"/>
        <v>0</v>
      </c>
      <c r="I4575" s="36" t="str">
        <f>IF(ISBLANK(C4575),"",VLOOKUP($C4575,Persediaan!$B$5:$Y$150,9,FALSE)*E4575)</f>
        <v/>
      </c>
    </row>
    <row r="4576" spans="1:9">
      <c r="A4576" s="27" t="str">
        <f t="shared" si="165"/>
        <v/>
      </c>
      <c r="G4576" s="36">
        <f t="shared" ref="G4576:G4639" si="166">E4576*F4576</f>
        <v>0</v>
      </c>
      <c r="I4576" s="36" t="str">
        <f>IF(ISBLANK(C4576),"",VLOOKUP($C4576,Persediaan!$B$5:$Y$150,9,FALSE)*E4576)</f>
        <v/>
      </c>
    </row>
    <row r="4577" spans="1:9">
      <c r="A4577" s="27" t="str">
        <f t="shared" si="165"/>
        <v/>
      </c>
      <c r="G4577" s="36">
        <f t="shared" si="166"/>
        <v>0</v>
      </c>
      <c r="I4577" s="36" t="str">
        <f>IF(ISBLANK(C4577),"",VLOOKUP($C4577,Persediaan!$B$5:$Y$150,9,FALSE)*E4577)</f>
        <v/>
      </c>
    </row>
    <row r="4578" spans="1:9">
      <c r="A4578" s="27" t="str">
        <f t="shared" si="165"/>
        <v/>
      </c>
      <c r="G4578" s="36">
        <f t="shared" si="166"/>
        <v>0</v>
      </c>
      <c r="I4578" s="36" t="str">
        <f>IF(ISBLANK(C4578),"",VLOOKUP($C4578,Persediaan!$B$5:$Y$150,9,FALSE)*E4578)</f>
        <v/>
      </c>
    </row>
    <row r="4579" spans="1:9">
      <c r="A4579" s="27" t="str">
        <f t="shared" si="165"/>
        <v/>
      </c>
      <c r="G4579" s="36">
        <f t="shared" si="166"/>
        <v>0</v>
      </c>
      <c r="I4579" s="36" t="str">
        <f>IF(ISBLANK(C4579),"",VLOOKUP($C4579,Persediaan!$B$5:$Y$150,9,FALSE)*E4579)</f>
        <v/>
      </c>
    </row>
    <row r="4580" spans="1:9">
      <c r="A4580" s="27" t="str">
        <f t="shared" si="165"/>
        <v/>
      </c>
      <c r="G4580" s="36">
        <f t="shared" si="166"/>
        <v>0</v>
      </c>
      <c r="I4580" s="36" t="str">
        <f>IF(ISBLANK(C4580),"",VLOOKUP($C4580,Persediaan!$B$5:$Y$150,9,FALSE)*E4580)</f>
        <v/>
      </c>
    </row>
    <row r="4581" spans="1:9">
      <c r="A4581" s="27" t="str">
        <f t="shared" si="165"/>
        <v/>
      </c>
      <c r="G4581" s="36">
        <f t="shared" si="166"/>
        <v>0</v>
      </c>
      <c r="I4581" s="36" t="str">
        <f>IF(ISBLANK(C4581),"",VLOOKUP($C4581,Persediaan!$B$5:$Y$150,9,FALSE)*E4581)</f>
        <v/>
      </c>
    </row>
    <row r="4582" spans="1:9">
      <c r="A4582" s="27" t="str">
        <f t="shared" si="165"/>
        <v/>
      </c>
      <c r="G4582" s="36">
        <f t="shared" si="166"/>
        <v>0</v>
      </c>
      <c r="I4582" s="36" t="str">
        <f>IF(ISBLANK(C4582),"",VLOOKUP($C4582,Persediaan!$B$5:$Y$150,9,FALSE)*E4582)</f>
        <v/>
      </c>
    </row>
    <row r="4583" spans="1:9">
      <c r="A4583" s="27" t="str">
        <f t="shared" si="165"/>
        <v/>
      </c>
      <c r="G4583" s="36">
        <f t="shared" si="166"/>
        <v>0</v>
      </c>
      <c r="I4583" s="36" t="str">
        <f>IF(ISBLANK(C4583),"",VLOOKUP($C4583,Persediaan!$B$5:$Y$150,9,FALSE)*E4583)</f>
        <v/>
      </c>
    </row>
    <row r="4584" spans="1:9">
      <c r="A4584" s="27" t="str">
        <f t="shared" si="165"/>
        <v/>
      </c>
      <c r="G4584" s="36">
        <f t="shared" si="166"/>
        <v>0</v>
      </c>
      <c r="I4584" s="36" t="str">
        <f>IF(ISBLANK(C4584),"",VLOOKUP($C4584,Persediaan!$B$5:$Y$150,9,FALSE)*E4584)</f>
        <v/>
      </c>
    </row>
    <row r="4585" spans="1:9">
      <c r="A4585" s="27" t="str">
        <f t="shared" si="165"/>
        <v/>
      </c>
      <c r="G4585" s="36">
        <f t="shared" si="166"/>
        <v>0</v>
      </c>
      <c r="I4585" s="36" t="str">
        <f>IF(ISBLANK(C4585),"",VLOOKUP($C4585,Persediaan!$B$5:$Y$150,9,FALSE)*E4585)</f>
        <v/>
      </c>
    </row>
    <row r="4586" spans="1:9">
      <c r="A4586" s="27" t="str">
        <f t="shared" si="165"/>
        <v/>
      </c>
      <c r="G4586" s="36">
        <f t="shared" si="166"/>
        <v>0</v>
      </c>
      <c r="I4586" s="36" t="str">
        <f>IF(ISBLANK(C4586),"",VLOOKUP($C4586,Persediaan!$B$5:$Y$150,9,FALSE)*E4586)</f>
        <v/>
      </c>
    </row>
    <row r="4587" spans="1:9">
      <c r="A4587" s="27" t="str">
        <f t="shared" si="165"/>
        <v/>
      </c>
      <c r="G4587" s="36">
        <f t="shared" si="166"/>
        <v>0</v>
      </c>
      <c r="I4587" s="36" t="str">
        <f>IF(ISBLANK(C4587),"",VLOOKUP($C4587,Persediaan!$B$5:$Y$150,9,FALSE)*E4587)</f>
        <v/>
      </c>
    </row>
    <row r="4588" spans="1:9">
      <c r="A4588" s="27" t="str">
        <f t="shared" si="165"/>
        <v/>
      </c>
      <c r="G4588" s="36">
        <f t="shared" si="166"/>
        <v>0</v>
      </c>
      <c r="I4588" s="36" t="str">
        <f>IF(ISBLANK(C4588),"",VLOOKUP($C4588,Persediaan!$B$5:$Y$150,9,FALSE)*E4588)</f>
        <v/>
      </c>
    </row>
    <row r="4589" spans="1:9">
      <c r="A4589" s="27" t="str">
        <f t="shared" si="165"/>
        <v/>
      </c>
      <c r="G4589" s="36">
        <f t="shared" si="166"/>
        <v>0</v>
      </c>
      <c r="I4589" s="36" t="str">
        <f>IF(ISBLANK(C4589),"",VLOOKUP($C4589,Persediaan!$B$5:$Y$150,9,FALSE)*E4589)</f>
        <v/>
      </c>
    </row>
    <row r="4590" spans="1:9">
      <c r="A4590" s="27" t="str">
        <f t="shared" si="165"/>
        <v/>
      </c>
      <c r="G4590" s="36">
        <f t="shared" si="166"/>
        <v>0</v>
      </c>
      <c r="I4590" s="36" t="str">
        <f>IF(ISBLANK(C4590),"",VLOOKUP($C4590,Persediaan!$B$5:$Y$150,9,FALSE)*E4590)</f>
        <v/>
      </c>
    </row>
    <row r="4591" spans="1:9">
      <c r="A4591" s="27" t="str">
        <f t="shared" si="165"/>
        <v/>
      </c>
      <c r="G4591" s="36">
        <f t="shared" si="166"/>
        <v>0</v>
      </c>
      <c r="I4591" s="36" t="str">
        <f>IF(ISBLANK(C4591),"",VLOOKUP($C4591,Persediaan!$B$5:$Y$150,9,FALSE)*E4591)</f>
        <v/>
      </c>
    </row>
    <row r="4592" spans="1:9">
      <c r="A4592" s="27" t="str">
        <f t="shared" si="165"/>
        <v/>
      </c>
      <c r="G4592" s="36">
        <f t="shared" si="166"/>
        <v>0</v>
      </c>
      <c r="I4592" s="36" t="str">
        <f>IF(ISBLANK(C4592),"",VLOOKUP($C4592,Persediaan!$B$5:$Y$150,9,FALSE)*E4592)</f>
        <v/>
      </c>
    </row>
    <row r="4593" spans="1:9">
      <c r="A4593" s="27" t="str">
        <f t="shared" si="165"/>
        <v/>
      </c>
      <c r="G4593" s="36">
        <f t="shared" si="166"/>
        <v>0</v>
      </c>
      <c r="I4593" s="36" t="str">
        <f>IF(ISBLANK(C4593),"",VLOOKUP($C4593,Persediaan!$B$5:$Y$150,9,FALSE)*E4593)</f>
        <v/>
      </c>
    </row>
    <row r="4594" spans="1:9">
      <c r="A4594" s="27" t="str">
        <f t="shared" si="165"/>
        <v/>
      </c>
      <c r="G4594" s="36">
        <f t="shared" si="166"/>
        <v>0</v>
      </c>
      <c r="I4594" s="36" t="str">
        <f>IF(ISBLANK(C4594),"",VLOOKUP($C4594,Persediaan!$B$5:$Y$150,9,FALSE)*E4594)</f>
        <v/>
      </c>
    </row>
    <row r="4595" spans="1:9">
      <c r="A4595" s="27" t="str">
        <f t="shared" si="165"/>
        <v/>
      </c>
      <c r="G4595" s="36">
        <f t="shared" si="166"/>
        <v>0</v>
      </c>
      <c r="I4595" s="36" t="str">
        <f>IF(ISBLANK(C4595),"",VLOOKUP($C4595,Persediaan!$B$5:$Y$150,9,FALSE)*E4595)</f>
        <v/>
      </c>
    </row>
    <row r="4596" spans="1:9">
      <c r="A4596" s="27" t="str">
        <f t="shared" si="165"/>
        <v/>
      </c>
      <c r="G4596" s="36">
        <f t="shared" si="166"/>
        <v>0</v>
      </c>
      <c r="I4596" s="36" t="str">
        <f>IF(ISBLANK(C4596),"",VLOOKUP($C4596,Persediaan!$B$5:$Y$150,9,FALSE)*E4596)</f>
        <v/>
      </c>
    </row>
    <row r="4597" spans="1:9">
      <c r="A4597" s="27" t="str">
        <f t="shared" si="165"/>
        <v/>
      </c>
      <c r="G4597" s="36">
        <f t="shared" si="166"/>
        <v>0</v>
      </c>
      <c r="I4597" s="36" t="str">
        <f>IF(ISBLANK(C4597),"",VLOOKUP($C4597,Persediaan!$B$5:$Y$150,9,FALSE)*E4597)</f>
        <v/>
      </c>
    </row>
    <row r="4598" spans="1:9">
      <c r="A4598" s="27" t="str">
        <f t="shared" si="165"/>
        <v/>
      </c>
      <c r="G4598" s="36">
        <f t="shared" si="166"/>
        <v>0</v>
      </c>
      <c r="I4598" s="36" t="str">
        <f>IF(ISBLANK(C4598),"",VLOOKUP($C4598,Persediaan!$B$5:$Y$150,9,FALSE)*E4598)</f>
        <v/>
      </c>
    </row>
    <row r="4599" spans="1:9">
      <c r="A4599" s="27" t="str">
        <f t="shared" si="165"/>
        <v/>
      </c>
      <c r="G4599" s="36">
        <f t="shared" si="166"/>
        <v>0</v>
      </c>
      <c r="I4599" s="36" t="str">
        <f>IF(ISBLANK(C4599),"",VLOOKUP($C4599,Persediaan!$B$5:$Y$150,9,FALSE)*E4599)</f>
        <v/>
      </c>
    </row>
    <row r="4600" spans="1:9">
      <c r="A4600" s="27" t="str">
        <f t="shared" si="165"/>
        <v/>
      </c>
      <c r="G4600" s="36">
        <f t="shared" si="166"/>
        <v>0</v>
      </c>
      <c r="I4600" s="36" t="str">
        <f>IF(ISBLANK(C4600),"",VLOOKUP($C4600,Persediaan!$B$5:$Y$150,9,FALSE)*E4600)</f>
        <v/>
      </c>
    </row>
    <row r="4601" spans="1:9">
      <c r="A4601" s="27" t="str">
        <f t="shared" si="165"/>
        <v/>
      </c>
      <c r="G4601" s="36">
        <f t="shared" si="166"/>
        <v>0</v>
      </c>
      <c r="I4601" s="36" t="str">
        <f>IF(ISBLANK(C4601),"",VLOOKUP($C4601,Persediaan!$B$5:$Y$150,9,FALSE)*E4601)</f>
        <v/>
      </c>
    </row>
    <row r="4602" spans="1:9">
      <c r="A4602" s="27" t="str">
        <f t="shared" si="165"/>
        <v/>
      </c>
      <c r="G4602" s="36">
        <f t="shared" si="166"/>
        <v>0</v>
      </c>
      <c r="I4602" s="36" t="str">
        <f>IF(ISBLANK(C4602),"",VLOOKUP($C4602,Persediaan!$B$5:$Y$150,9,FALSE)*E4602)</f>
        <v/>
      </c>
    </row>
    <row r="4603" spans="1:9">
      <c r="A4603" s="27" t="str">
        <f t="shared" si="165"/>
        <v/>
      </c>
      <c r="G4603" s="36">
        <f t="shared" si="166"/>
        <v>0</v>
      </c>
      <c r="I4603" s="36" t="str">
        <f>IF(ISBLANK(C4603),"",VLOOKUP($C4603,Persediaan!$B$5:$Y$150,9,FALSE)*E4603)</f>
        <v/>
      </c>
    </row>
    <row r="4604" spans="1:9">
      <c r="A4604" s="27" t="str">
        <f t="shared" si="165"/>
        <v/>
      </c>
      <c r="G4604" s="36">
        <f t="shared" si="166"/>
        <v>0</v>
      </c>
      <c r="I4604" s="36" t="str">
        <f>IF(ISBLANK(C4604),"",VLOOKUP($C4604,Persediaan!$B$5:$Y$150,9,FALSE)*E4604)</f>
        <v/>
      </c>
    </row>
    <row r="4605" spans="1:9">
      <c r="A4605" s="27" t="str">
        <f t="shared" si="165"/>
        <v/>
      </c>
      <c r="G4605" s="36">
        <f t="shared" si="166"/>
        <v>0</v>
      </c>
      <c r="I4605" s="36" t="str">
        <f>IF(ISBLANK(C4605),"",VLOOKUP($C4605,Persediaan!$B$5:$Y$150,9,FALSE)*E4605)</f>
        <v/>
      </c>
    </row>
    <row r="4606" spans="1:9">
      <c r="A4606" s="27" t="str">
        <f t="shared" si="165"/>
        <v/>
      </c>
      <c r="G4606" s="36">
        <f t="shared" si="166"/>
        <v>0</v>
      </c>
      <c r="I4606" s="36" t="str">
        <f>IF(ISBLANK(C4606),"",VLOOKUP($C4606,Persediaan!$B$5:$Y$150,9,FALSE)*E4606)</f>
        <v/>
      </c>
    </row>
    <row r="4607" spans="1:9">
      <c r="A4607" s="27" t="str">
        <f t="shared" si="165"/>
        <v/>
      </c>
      <c r="G4607" s="36">
        <f t="shared" si="166"/>
        <v>0</v>
      </c>
      <c r="I4607" s="36" t="str">
        <f>IF(ISBLANK(C4607),"",VLOOKUP($C4607,Persediaan!$B$5:$Y$150,9,FALSE)*E4607)</f>
        <v/>
      </c>
    </row>
    <row r="4608" spans="1:9">
      <c r="A4608" s="27" t="str">
        <f t="shared" si="165"/>
        <v/>
      </c>
      <c r="G4608" s="36">
        <f t="shared" si="166"/>
        <v>0</v>
      </c>
      <c r="I4608" s="36" t="str">
        <f>IF(ISBLANK(C4608),"",VLOOKUP($C4608,Persediaan!$B$5:$Y$150,9,FALSE)*E4608)</f>
        <v/>
      </c>
    </row>
    <row r="4609" spans="1:9">
      <c r="A4609" s="27" t="str">
        <f t="shared" si="165"/>
        <v/>
      </c>
      <c r="G4609" s="36">
        <f t="shared" si="166"/>
        <v>0</v>
      </c>
      <c r="I4609" s="36" t="str">
        <f>IF(ISBLANK(C4609),"",VLOOKUP($C4609,Persediaan!$B$5:$Y$150,9,FALSE)*E4609)</f>
        <v/>
      </c>
    </row>
    <row r="4610" spans="1:9">
      <c r="A4610" s="27" t="str">
        <f t="shared" si="165"/>
        <v/>
      </c>
      <c r="G4610" s="36">
        <f t="shared" si="166"/>
        <v>0</v>
      </c>
      <c r="I4610" s="36" t="str">
        <f>IF(ISBLANK(C4610),"",VLOOKUP($C4610,Persediaan!$B$5:$Y$150,9,FALSE)*E4610)</f>
        <v/>
      </c>
    </row>
    <row r="4611" spans="1:9">
      <c r="A4611" s="27" t="str">
        <f t="shared" si="165"/>
        <v/>
      </c>
      <c r="G4611" s="36">
        <f t="shared" si="166"/>
        <v>0</v>
      </c>
      <c r="I4611" s="36" t="str">
        <f>IF(ISBLANK(C4611),"",VLOOKUP($C4611,Persediaan!$B$5:$Y$150,9,FALSE)*E4611)</f>
        <v/>
      </c>
    </row>
    <row r="4612" spans="1:9">
      <c r="A4612" s="27" t="str">
        <f t="shared" si="165"/>
        <v/>
      </c>
      <c r="G4612" s="36">
        <f t="shared" si="166"/>
        <v>0</v>
      </c>
      <c r="I4612" s="36" t="str">
        <f>IF(ISBLANK(C4612),"",VLOOKUP($C4612,Persediaan!$B$5:$Y$150,9,FALSE)*E4612)</f>
        <v/>
      </c>
    </row>
    <row r="4613" spans="1:9">
      <c r="A4613" s="27" t="str">
        <f t="shared" si="165"/>
        <v/>
      </c>
      <c r="G4613" s="36">
        <f t="shared" si="166"/>
        <v>0</v>
      </c>
      <c r="I4613" s="36" t="str">
        <f>IF(ISBLANK(C4613),"",VLOOKUP($C4613,Persediaan!$B$5:$Y$150,9,FALSE)*E4613)</f>
        <v/>
      </c>
    </row>
    <row r="4614" spans="1:9">
      <c r="A4614" s="27" t="str">
        <f t="shared" ref="A4614:A4677" si="167">IF(ISBLANK(B4614),"",A4613+1)</f>
        <v/>
      </c>
      <c r="G4614" s="36">
        <f t="shared" si="166"/>
        <v>0</v>
      </c>
      <c r="I4614" s="36" t="str">
        <f>IF(ISBLANK(C4614),"",VLOOKUP($C4614,Persediaan!$B$5:$Y$150,9,FALSE)*E4614)</f>
        <v/>
      </c>
    </row>
    <row r="4615" spans="1:9">
      <c r="A4615" s="27" t="str">
        <f t="shared" si="167"/>
        <v/>
      </c>
      <c r="G4615" s="36">
        <f t="shared" si="166"/>
        <v>0</v>
      </c>
      <c r="I4615" s="36" t="str">
        <f>IF(ISBLANK(C4615),"",VLOOKUP($C4615,Persediaan!$B$5:$Y$150,9,FALSE)*E4615)</f>
        <v/>
      </c>
    </row>
    <row r="4616" spans="1:9">
      <c r="A4616" s="27" t="str">
        <f t="shared" si="167"/>
        <v/>
      </c>
      <c r="G4616" s="36">
        <f t="shared" si="166"/>
        <v>0</v>
      </c>
      <c r="I4616" s="36" t="str">
        <f>IF(ISBLANK(C4616),"",VLOOKUP($C4616,Persediaan!$B$5:$Y$150,9,FALSE)*E4616)</f>
        <v/>
      </c>
    </row>
    <row r="4617" spans="1:9">
      <c r="A4617" s="27" t="str">
        <f t="shared" si="167"/>
        <v/>
      </c>
      <c r="G4617" s="36">
        <f t="shared" si="166"/>
        <v>0</v>
      </c>
      <c r="I4617" s="36" t="str">
        <f>IF(ISBLANK(C4617),"",VLOOKUP($C4617,Persediaan!$B$5:$Y$150,9,FALSE)*E4617)</f>
        <v/>
      </c>
    </row>
    <row r="4618" spans="1:9">
      <c r="A4618" s="27" t="str">
        <f t="shared" si="167"/>
        <v/>
      </c>
      <c r="G4618" s="36">
        <f t="shared" si="166"/>
        <v>0</v>
      </c>
      <c r="I4618" s="36" t="str">
        <f>IF(ISBLANK(C4618),"",VLOOKUP($C4618,Persediaan!$B$5:$Y$150,9,FALSE)*E4618)</f>
        <v/>
      </c>
    </row>
    <row r="4619" spans="1:9">
      <c r="A4619" s="27" t="str">
        <f t="shared" si="167"/>
        <v/>
      </c>
      <c r="G4619" s="36">
        <f t="shared" si="166"/>
        <v>0</v>
      </c>
      <c r="I4619" s="36" t="str">
        <f>IF(ISBLANK(C4619),"",VLOOKUP($C4619,Persediaan!$B$5:$Y$150,9,FALSE)*E4619)</f>
        <v/>
      </c>
    </row>
    <row r="4620" spans="1:9">
      <c r="A4620" s="27" t="str">
        <f t="shared" si="167"/>
        <v/>
      </c>
      <c r="G4620" s="36">
        <f t="shared" si="166"/>
        <v>0</v>
      </c>
      <c r="I4620" s="36" t="str">
        <f>IF(ISBLANK(C4620),"",VLOOKUP($C4620,Persediaan!$B$5:$Y$150,9,FALSE)*E4620)</f>
        <v/>
      </c>
    </row>
    <row r="4621" spans="1:9">
      <c r="A4621" s="27" t="str">
        <f t="shared" si="167"/>
        <v/>
      </c>
      <c r="G4621" s="36">
        <f t="shared" si="166"/>
        <v>0</v>
      </c>
      <c r="I4621" s="36" t="str">
        <f>IF(ISBLANK(C4621),"",VLOOKUP($C4621,Persediaan!$B$5:$Y$150,9,FALSE)*E4621)</f>
        <v/>
      </c>
    </row>
    <row r="4622" spans="1:9">
      <c r="A4622" s="27" t="str">
        <f t="shared" si="167"/>
        <v/>
      </c>
      <c r="G4622" s="36">
        <f t="shared" si="166"/>
        <v>0</v>
      </c>
      <c r="I4622" s="36" t="str">
        <f>IF(ISBLANK(C4622),"",VLOOKUP($C4622,Persediaan!$B$5:$Y$150,9,FALSE)*E4622)</f>
        <v/>
      </c>
    </row>
    <row r="4623" spans="1:9">
      <c r="A4623" s="27" t="str">
        <f t="shared" si="167"/>
        <v/>
      </c>
      <c r="G4623" s="36">
        <f t="shared" si="166"/>
        <v>0</v>
      </c>
      <c r="I4623" s="36" t="str">
        <f>IF(ISBLANK(C4623),"",VLOOKUP($C4623,Persediaan!$B$5:$Y$150,9,FALSE)*E4623)</f>
        <v/>
      </c>
    </row>
    <row r="4624" spans="1:9">
      <c r="A4624" s="27" t="str">
        <f t="shared" si="167"/>
        <v/>
      </c>
      <c r="G4624" s="36">
        <f t="shared" si="166"/>
        <v>0</v>
      </c>
      <c r="I4624" s="36" t="str">
        <f>IF(ISBLANK(C4624),"",VLOOKUP($C4624,Persediaan!$B$5:$Y$150,9,FALSE)*E4624)</f>
        <v/>
      </c>
    </row>
    <row r="4625" spans="1:9">
      <c r="A4625" s="27" t="str">
        <f t="shared" si="167"/>
        <v/>
      </c>
      <c r="G4625" s="36">
        <f t="shared" si="166"/>
        <v>0</v>
      </c>
      <c r="I4625" s="36" t="str">
        <f>IF(ISBLANK(C4625),"",VLOOKUP($C4625,Persediaan!$B$5:$Y$150,9,FALSE)*E4625)</f>
        <v/>
      </c>
    </row>
    <row r="4626" spans="1:9">
      <c r="A4626" s="27" t="str">
        <f t="shared" si="167"/>
        <v/>
      </c>
      <c r="G4626" s="36">
        <f t="shared" si="166"/>
        <v>0</v>
      </c>
      <c r="I4626" s="36" t="str">
        <f>IF(ISBLANK(C4626),"",VLOOKUP($C4626,Persediaan!$B$5:$Y$150,9,FALSE)*E4626)</f>
        <v/>
      </c>
    </row>
    <row r="4627" spans="1:9">
      <c r="A4627" s="27" t="str">
        <f t="shared" si="167"/>
        <v/>
      </c>
      <c r="G4627" s="36">
        <f t="shared" si="166"/>
        <v>0</v>
      </c>
      <c r="I4627" s="36" t="str">
        <f>IF(ISBLANK(C4627),"",VLOOKUP($C4627,Persediaan!$B$5:$Y$150,9,FALSE)*E4627)</f>
        <v/>
      </c>
    </row>
    <row r="4628" spans="1:9">
      <c r="A4628" s="27" t="str">
        <f t="shared" si="167"/>
        <v/>
      </c>
      <c r="G4628" s="36">
        <f t="shared" si="166"/>
        <v>0</v>
      </c>
      <c r="I4628" s="36" t="str">
        <f>IF(ISBLANK(C4628),"",VLOOKUP($C4628,Persediaan!$B$5:$Y$150,9,FALSE)*E4628)</f>
        <v/>
      </c>
    </row>
    <row r="4629" spans="1:9">
      <c r="A4629" s="27" t="str">
        <f t="shared" si="167"/>
        <v/>
      </c>
      <c r="G4629" s="36">
        <f t="shared" si="166"/>
        <v>0</v>
      </c>
      <c r="I4629" s="36" t="str">
        <f>IF(ISBLANK(C4629),"",VLOOKUP($C4629,Persediaan!$B$5:$Y$150,9,FALSE)*E4629)</f>
        <v/>
      </c>
    </row>
    <row r="4630" spans="1:9">
      <c r="A4630" s="27" t="str">
        <f t="shared" si="167"/>
        <v/>
      </c>
      <c r="G4630" s="36">
        <f t="shared" si="166"/>
        <v>0</v>
      </c>
      <c r="I4630" s="36" t="str">
        <f>IF(ISBLANK(C4630),"",VLOOKUP($C4630,Persediaan!$B$5:$Y$150,9,FALSE)*E4630)</f>
        <v/>
      </c>
    </row>
    <row r="4631" spans="1:9">
      <c r="A4631" s="27" t="str">
        <f t="shared" si="167"/>
        <v/>
      </c>
      <c r="G4631" s="36">
        <f t="shared" si="166"/>
        <v>0</v>
      </c>
      <c r="I4631" s="36" t="str">
        <f>IF(ISBLANK(C4631),"",VLOOKUP($C4631,Persediaan!$B$5:$Y$150,9,FALSE)*E4631)</f>
        <v/>
      </c>
    </row>
    <row r="4632" spans="1:9">
      <c r="A4632" s="27" t="str">
        <f t="shared" si="167"/>
        <v/>
      </c>
      <c r="G4632" s="36">
        <f t="shared" si="166"/>
        <v>0</v>
      </c>
      <c r="I4632" s="36" t="str">
        <f>IF(ISBLANK(C4632),"",VLOOKUP($C4632,Persediaan!$B$5:$Y$150,9,FALSE)*E4632)</f>
        <v/>
      </c>
    </row>
    <row r="4633" spans="1:9">
      <c r="A4633" s="27" t="str">
        <f t="shared" si="167"/>
        <v/>
      </c>
      <c r="G4633" s="36">
        <f t="shared" si="166"/>
        <v>0</v>
      </c>
      <c r="I4633" s="36" t="str">
        <f>IF(ISBLANK(C4633),"",VLOOKUP($C4633,Persediaan!$B$5:$Y$150,9,FALSE)*E4633)</f>
        <v/>
      </c>
    </row>
    <row r="4634" spans="1:9">
      <c r="A4634" s="27" t="str">
        <f t="shared" si="167"/>
        <v/>
      </c>
      <c r="G4634" s="36">
        <f t="shared" si="166"/>
        <v>0</v>
      </c>
      <c r="I4634" s="36" t="str">
        <f>IF(ISBLANK(C4634),"",VLOOKUP($C4634,Persediaan!$B$5:$Y$150,9,FALSE)*E4634)</f>
        <v/>
      </c>
    </row>
    <row r="4635" spans="1:9">
      <c r="A4635" s="27" t="str">
        <f t="shared" si="167"/>
        <v/>
      </c>
      <c r="G4635" s="36">
        <f t="shared" si="166"/>
        <v>0</v>
      </c>
      <c r="I4635" s="36" t="str">
        <f>IF(ISBLANK(C4635),"",VLOOKUP($C4635,Persediaan!$B$5:$Y$150,9,FALSE)*E4635)</f>
        <v/>
      </c>
    </row>
    <row r="4636" spans="1:9">
      <c r="A4636" s="27" t="str">
        <f t="shared" si="167"/>
        <v/>
      </c>
      <c r="G4636" s="36">
        <f t="shared" si="166"/>
        <v>0</v>
      </c>
      <c r="I4636" s="36" t="str">
        <f>IF(ISBLANK(C4636),"",VLOOKUP($C4636,Persediaan!$B$5:$Y$150,9,FALSE)*E4636)</f>
        <v/>
      </c>
    </row>
    <row r="4637" spans="1:9">
      <c r="A4637" s="27" t="str">
        <f t="shared" si="167"/>
        <v/>
      </c>
      <c r="G4637" s="36">
        <f t="shared" si="166"/>
        <v>0</v>
      </c>
      <c r="I4637" s="36" t="str">
        <f>IF(ISBLANK(C4637),"",VLOOKUP($C4637,Persediaan!$B$5:$Y$150,9,FALSE)*E4637)</f>
        <v/>
      </c>
    </row>
    <row r="4638" spans="1:9">
      <c r="A4638" s="27" t="str">
        <f t="shared" si="167"/>
        <v/>
      </c>
      <c r="G4638" s="36">
        <f t="shared" si="166"/>
        <v>0</v>
      </c>
      <c r="I4638" s="36" t="str">
        <f>IF(ISBLANK(C4638),"",VLOOKUP($C4638,Persediaan!$B$5:$Y$150,9,FALSE)*E4638)</f>
        <v/>
      </c>
    </row>
    <row r="4639" spans="1:9">
      <c r="A4639" s="27" t="str">
        <f t="shared" si="167"/>
        <v/>
      </c>
      <c r="G4639" s="36">
        <f t="shared" si="166"/>
        <v>0</v>
      </c>
      <c r="I4639" s="36" t="str">
        <f>IF(ISBLANK(C4639),"",VLOOKUP($C4639,Persediaan!$B$5:$Y$150,9,FALSE)*E4639)</f>
        <v/>
      </c>
    </row>
    <row r="4640" spans="1:9">
      <c r="A4640" s="27" t="str">
        <f t="shared" si="167"/>
        <v/>
      </c>
      <c r="G4640" s="36">
        <f t="shared" ref="G4640:G4703" si="168">E4640*F4640</f>
        <v>0</v>
      </c>
      <c r="I4640" s="36" t="str">
        <f>IF(ISBLANK(C4640),"",VLOOKUP($C4640,Persediaan!$B$5:$Y$150,9,FALSE)*E4640)</f>
        <v/>
      </c>
    </row>
    <row r="4641" spans="1:9">
      <c r="A4641" s="27" t="str">
        <f t="shared" si="167"/>
        <v/>
      </c>
      <c r="G4641" s="36">
        <f t="shared" si="168"/>
        <v>0</v>
      </c>
      <c r="I4641" s="36" t="str">
        <f>IF(ISBLANK(C4641),"",VLOOKUP($C4641,Persediaan!$B$5:$Y$150,9,FALSE)*E4641)</f>
        <v/>
      </c>
    </row>
    <row r="4642" spans="1:9">
      <c r="A4642" s="27" t="str">
        <f t="shared" si="167"/>
        <v/>
      </c>
      <c r="G4642" s="36">
        <f t="shared" si="168"/>
        <v>0</v>
      </c>
      <c r="I4642" s="36" t="str">
        <f>IF(ISBLANK(C4642),"",VLOOKUP($C4642,Persediaan!$B$5:$Y$150,9,FALSE)*E4642)</f>
        <v/>
      </c>
    </row>
    <row r="4643" spans="1:9">
      <c r="A4643" s="27" t="str">
        <f t="shared" si="167"/>
        <v/>
      </c>
      <c r="G4643" s="36">
        <f t="shared" si="168"/>
        <v>0</v>
      </c>
      <c r="I4643" s="36" t="str">
        <f>IF(ISBLANK(C4643),"",VLOOKUP($C4643,Persediaan!$B$5:$Y$150,9,FALSE)*E4643)</f>
        <v/>
      </c>
    </row>
    <row r="4644" spans="1:9">
      <c r="A4644" s="27" t="str">
        <f t="shared" si="167"/>
        <v/>
      </c>
      <c r="G4644" s="36">
        <f t="shared" si="168"/>
        <v>0</v>
      </c>
      <c r="I4644" s="36" t="str">
        <f>IF(ISBLANK(C4644),"",VLOOKUP($C4644,Persediaan!$B$5:$Y$150,9,FALSE)*E4644)</f>
        <v/>
      </c>
    </row>
    <row r="4645" spans="1:9">
      <c r="A4645" s="27" t="str">
        <f t="shared" si="167"/>
        <v/>
      </c>
      <c r="G4645" s="36">
        <f t="shared" si="168"/>
        <v>0</v>
      </c>
      <c r="I4645" s="36" t="str">
        <f>IF(ISBLANK(C4645),"",VLOOKUP($C4645,Persediaan!$B$5:$Y$150,9,FALSE)*E4645)</f>
        <v/>
      </c>
    </row>
    <row r="4646" spans="1:9">
      <c r="A4646" s="27" t="str">
        <f t="shared" si="167"/>
        <v/>
      </c>
      <c r="G4646" s="36">
        <f t="shared" si="168"/>
        <v>0</v>
      </c>
      <c r="I4646" s="36" t="str">
        <f>IF(ISBLANK(C4646),"",VLOOKUP($C4646,Persediaan!$B$5:$Y$150,9,FALSE)*E4646)</f>
        <v/>
      </c>
    </row>
    <row r="4647" spans="1:9">
      <c r="A4647" s="27" t="str">
        <f t="shared" si="167"/>
        <v/>
      </c>
      <c r="G4647" s="36">
        <f t="shared" si="168"/>
        <v>0</v>
      </c>
      <c r="I4647" s="36" t="str">
        <f>IF(ISBLANK(C4647),"",VLOOKUP($C4647,Persediaan!$B$5:$Y$150,9,FALSE)*E4647)</f>
        <v/>
      </c>
    </row>
    <row r="4648" spans="1:9">
      <c r="A4648" s="27" t="str">
        <f t="shared" si="167"/>
        <v/>
      </c>
      <c r="G4648" s="36">
        <f t="shared" si="168"/>
        <v>0</v>
      </c>
      <c r="I4648" s="36" t="str">
        <f>IF(ISBLANK(C4648),"",VLOOKUP($C4648,Persediaan!$B$5:$Y$150,9,FALSE)*E4648)</f>
        <v/>
      </c>
    </row>
    <row r="4649" spans="1:9">
      <c r="A4649" s="27" t="str">
        <f t="shared" si="167"/>
        <v/>
      </c>
      <c r="G4649" s="36">
        <f t="shared" si="168"/>
        <v>0</v>
      </c>
      <c r="I4649" s="36" t="str">
        <f>IF(ISBLANK(C4649),"",VLOOKUP($C4649,Persediaan!$B$5:$Y$150,9,FALSE)*E4649)</f>
        <v/>
      </c>
    </row>
    <row r="4650" spans="1:9">
      <c r="A4650" s="27" t="str">
        <f t="shared" si="167"/>
        <v/>
      </c>
      <c r="G4650" s="36">
        <f t="shared" si="168"/>
        <v>0</v>
      </c>
      <c r="I4650" s="36" t="str">
        <f>IF(ISBLANK(C4650),"",VLOOKUP($C4650,Persediaan!$B$5:$Y$150,9,FALSE)*E4650)</f>
        <v/>
      </c>
    </row>
    <row r="4651" spans="1:9">
      <c r="A4651" s="27" t="str">
        <f t="shared" si="167"/>
        <v/>
      </c>
      <c r="G4651" s="36">
        <f t="shared" si="168"/>
        <v>0</v>
      </c>
      <c r="I4651" s="36" t="str">
        <f>IF(ISBLANK(C4651),"",VLOOKUP($C4651,Persediaan!$B$5:$Y$150,9,FALSE)*E4651)</f>
        <v/>
      </c>
    </row>
    <row r="4652" spans="1:9">
      <c r="A4652" s="27" t="str">
        <f t="shared" si="167"/>
        <v/>
      </c>
      <c r="G4652" s="36">
        <f t="shared" si="168"/>
        <v>0</v>
      </c>
      <c r="I4652" s="36" t="str">
        <f>IF(ISBLANK(C4652),"",VLOOKUP($C4652,Persediaan!$B$5:$Y$150,9,FALSE)*E4652)</f>
        <v/>
      </c>
    </row>
    <row r="4653" spans="1:9">
      <c r="A4653" s="27" t="str">
        <f t="shared" si="167"/>
        <v/>
      </c>
      <c r="G4653" s="36">
        <f t="shared" si="168"/>
        <v>0</v>
      </c>
      <c r="I4653" s="36" t="str">
        <f>IF(ISBLANK(C4653),"",VLOOKUP($C4653,Persediaan!$B$5:$Y$150,9,FALSE)*E4653)</f>
        <v/>
      </c>
    </row>
    <row r="4654" spans="1:9">
      <c r="A4654" s="27" t="str">
        <f t="shared" si="167"/>
        <v/>
      </c>
      <c r="G4654" s="36">
        <f t="shared" si="168"/>
        <v>0</v>
      </c>
      <c r="I4654" s="36" t="str">
        <f>IF(ISBLANK(C4654),"",VLOOKUP($C4654,Persediaan!$B$5:$Y$150,9,FALSE)*E4654)</f>
        <v/>
      </c>
    </row>
    <row r="4655" spans="1:9">
      <c r="A4655" s="27" t="str">
        <f t="shared" si="167"/>
        <v/>
      </c>
      <c r="G4655" s="36">
        <f t="shared" si="168"/>
        <v>0</v>
      </c>
      <c r="I4655" s="36" t="str">
        <f>IF(ISBLANK(C4655),"",VLOOKUP($C4655,Persediaan!$B$5:$Y$150,9,FALSE)*E4655)</f>
        <v/>
      </c>
    </row>
    <row r="4656" spans="1:9">
      <c r="A4656" s="27" t="str">
        <f t="shared" si="167"/>
        <v/>
      </c>
      <c r="G4656" s="36">
        <f t="shared" si="168"/>
        <v>0</v>
      </c>
      <c r="I4656" s="36" t="str">
        <f>IF(ISBLANK(C4656),"",VLOOKUP($C4656,Persediaan!$B$5:$Y$150,9,FALSE)*E4656)</f>
        <v/>
      </c>
    </row>
    <row r="4657" spans="1:9">
      <c r="A4657" s="27" t="str">
        <f t="shared" si="167"/>
        <v/>
      </c>
      <c r="G4657" s="36">
        <f t="shared" si="168"/>
        <v>0</v>
      </c>
      <c r="I4657" s="36" t="str">
        <f>IF(ISBLANK(C4657),"",VLOOKUP($C4657,Persediaan!$B$5:$Y$150,9,FALSE)*E4657)</f>
        <v/>
      </c>
    </row>
    <row r="4658" spans="1:9">
      <c r="A4658" s="27" t="str">
        <f t="shared" si="167"/>
        <v/>
      </c>
      <c r="G4658" s="36">
        <f t="shared" si="168"/>
        <v>0</v>
      </c>
      <c r="I4658" s="36" t="str">
        <f>IF(ISBLANK(C4658),"",VLOOKUP($C4658,Persediaan!$B$5:$Y$150,9,FALSE)*E4658)</f>
        <v/>
      </c>
    </row>
    <row r="4659" spans="1:9">
      <c r="A4659" s="27" t="str">
        <f t="shared" si="167"/>
        <v/>
      </c>
      <c r="G4659" s="36">
        <f t="shared" si="168"/>
        <v>0</v>
      </c>
      <c r="I4659" s="36" t="str">
        <f>IF(ISBLANK(C4659),"",VLOOKUP($C4659,Persediaan!$B$5:$Y$150,9,FALSE)*E4659)</f>
        <v/>
      </c>
    </row>
    <row r="4660" spans="1:9">
      <c r="A4660" s="27" t="str">
        <f t="shared" si="167"/>
        <v/>
      </c>
      <c r="G4660" s="36">
        <f t="shared" si="168"/>
        <v>0</v>
      </c>
      <c r="I4660" s="36" t="str">
        <f>IF(ISBLANK(C4660),"",VLOOKUP($C4660,Persediaan!$B$5:$Y$150,9,FALSE)*E4660)</f>
        <v/>
      </c>
    </row>
    <row r="4661" spans="1:9">
      <c r="A4661" s="27" t="str">
        <f t="shared" si="167"/>
        <v/>
      </c>
      <c r="G4661" s="36">
        <f t="shared" si="168"/>
        <v>0</v>
      </c>
      <c r="I4661" s="36" t="str">
        <f>IF(ISBLANK(C4661),"",VLOOKUP($C4661,Persediaan!$B$5:$Y$150,9,FALSE)*E4661)</f>
        <v/>
      </c>
    </row>
    <row r="4662" spans="1:9">
      <c r="A4662" s="27" t="str">
        <f t="shared" si="167"/>
        <v/>
      </c>
      <c r="G4662" s="36">
        <f t="shared" si="168"/>
        <v>0</v>
      </c>
      <c r="I4662" s="36" t="str">
        <f>IF(ISBLANK(C4662),"",VLOOKUP($C4662,Persediaan!$B$5:$Y$150,9,FALSE)*E4662)</f>
        <v/>
      </c>
    </row>
    <row r="4663" spans="1:9">
      <c r="A4663" s="27" t="str">
        <f t="shared" si="167"/>
        <v/>
      </c>
      <c r="G4663" s="36">
        <f t="shared" si="168"/>
        <v>0</v>
      </c>
      <c r="I4663" s="36" t="str">
        <f>IF(ISBLANK(C4663),"",VLOOKUP($C4663,Persediaan!$B$5:$Y$150,9,FALSE)*E4663)</f>
        <v/>
      </c>
    </row>
    <row r="4664" spans="1:9">
      <c r="A4664" s="27" t="str">
        <f t="shared" si="167"/>
        <v/>
      </c>
      <c r="G4664" s="36">
        <f t="shared" si="168"/>
        <v>0</v>
      </c>
      <c r="I4664" s="36" t="str">
        <f>IF(ISBLANK(C4664),"",VLOOKUP($C4664,Persediaan!$B$5:$Y$150,9,FALSE)*E4664)</f>
        <v/>
      </c>
    </row>
    <row r="4665" spans="1:9">
      <c r="A4665" s="27" t="str">
        <f t="shared" si="167"/>
        <v/>
      </c>
      <c r="G4665" s="36">
        <f t="shared" si="168"/>
        <v>0</v>
      </c>
      <c r="I4665" s="36" t="str">
        <f>IF(ISBLANK(C4665),"",VLOOKUP($C4665,Persediaan!$B$5:$Y$150,9,FALSE)*E4665)</f>
        <v/>
      </c>
    </row>
    <row r="4666" spans="1:9">
      <c r="A4666" s="27" t="str">
        <f t="shared" si="167"/>
        <v/>
      </c>
      <c r="G4666" s="36">
        <f t="shared" si="168"/>
        <v>0</v>
      </c>
      <c r="I4666" s="36" t="str">
        <f>IF(ISBLANK(C4666),"",VLOOKUP($C4666,Persediaan!$B$5:$Y$150,9,FALSE)*E4666)</f>
        <v/>
      </c>
    </row>
    <row r="4667" spans="1:9">
      <c r="A4667" s="27" t="str">
        <f t="shared" si="167"/>
        <v/>
      </c>
      <c r="G4667" s="36">
        <f t="shared" si="168"/>
        <v>0</v>
      </c>
      <c r="I4667" s="36" t="str">
        <f>IF(ISBLANK(C4667),"",VLOOKUP($C4667,Persediaan!$B$5:$Y$150,9,FALSE)*E4667)</f>
        <v/>
      </c>
    </row>
    <row r="4668" spans="1:9">
      <c r="A4668" s="27" t="str">
        <f t="shared" si="167"/>
        <v/>
      </c>
      <c r="G4668" s="36">
        <f t="shared" si="168"/>
        <v>0</v>
      </c>
      <c r="I4668" s="36" t="str">
        <f>IF(ISBLANK(C4668),"",VLOOKUP($C4668,Persediaan!$B$5:$Y$150,9,FALSE)*E4668)</f>
        <v/>
      </c>
    </row>
    <row r="4669" spans="1:9">
      <c r="A4669" s="27" t="str">
        <f t="shared" si="167"/>
        <v/>
      </c>
      <c r="G4669" s="36">
        <f t="shared" si="168"/>
        <v>0</v>
      </c>
      <c r="I4669" s="36" t="str">
        <f>IF(ISBLANK(C4669),"",VLOOKUP($C4669,Persediaan!$B$5:$Y$150,9,FALSE)*E4669)</f>
        <v/>
      </c>
    </row>
    <row r="4670" spans="1:9">
      <c r="A4670" s="27" t="str">
        <f t="shared" si="167"/>
        <v/>
      </c>
      <c r="G4670" s="36">
        <f t="shared" si="168"/>
        <v>0</v>
      </c>
      <c r="I4670" s="36" t="str">
        <f>IF(ISBLANK(C4670),"",VLOOKUP($C4670,Persediaan!$B$5:$Y$150,9,FALSE)*E4670)</f>
        <v/>
      </c>
    </row>
    <row r="4671" spans="1:9">
      <c r="A4671" s="27" t="str">
        <f t="shared" si="167"/>
        <v/>
      </c>
      <c r="G4671" s="36">
        <f t="shared" si="168"/>
        <v>0</v>
      </c>
      <c r="I4671" s="36" t="str">
        <f>IF(ISBLANK(C4671),"",VLOOKUP($C4671,Persediaan!$B$5:$Y$150,9,FALSE)*E4671)</f>
        <v/>
      </c>
    </row>
    <row r="4672" spans="1:9">
      <c r="A4672" s="27" t="str">
        <f t="shared" si="167"/>
        <v/>
      </c>
      <c r="G4672" s="36">
        <f t="shared" si="168"/>
        <v>0</v>
      </c>
      <c r="I4672" s="36" t="str">
        <f>IF(ISBLANK(C4672),"",VLOOKUP($C4672,Persediaan!$B$5:$Y$150,9,FALSE)*E4672)</f>
        <v/>
      </c>
    </row>
    <row r="4673" spans="1:9">
      <c r="A4673" s="27" t="str">
        <f t="shared" si="167"/>
        <v/>
      </c>
      <c r="G4673" s="36">
        <f t="shared" si="168"/>
        <v>0</v>
      </c>
      <c r="I4673" s="36" t="str">
        <f>IF(ISBLANK(C4673),"",VLOOKUP($C4673,Persediaan!$B$5:$Y$150,9,FALSE)*E4673)</f>
        <v/>
      </c>
    </row>
    <row r="4674" spans="1:9">
      <c r="A4674" s="27" t="str">
        <f t="shared" si="167"/>
        <v/>
      </c>
      <c r="G4674" s="36">
        <f t="shared" si="168"/>
        <v>0</v>
      </c>
      <c r="I4674" s="36" t="str">
        <f>IF(ISBLANK(C4674),"",VLOOKUP($C4674,Persediaan!$B$5:$Y$150,9,FALSE)*E4674)</f>
        <v/>
      </c>
    </row>
    <row r="4675" spans="1:9">
      <c r="A4675" s="27" t="str">
        <f t="shared" si="167"/>
        <v/>
      </c>
      <c r="G4675" s="36">
        <f t="shared" si="168"/>
        <v>0</v>
      </c>
      <c r="I4675" s="36" t="str">
        <f>IF(ISBLANK(C4675),"",VLOOKUP($C4675,Persediaan!$B$5:$Y$150,9,FALSE)*E4675)</f>
        <v/>
      </c>
    </row>
    <row r="4676" spans="1:9">
      <c r="A4676" s="27" t="str">
        <f t="shared" si="167"/>
        <v/>
      </c>
      <c r="G4676" s="36">
        <f t="shared" si="168"/>
        <v>0</v>
      </c>
      <c r="I4676" s="36" t="str">
        <f>IF(ISBLANK(C4676),"",VLOOKUP($C4676,Persediaan!$B$5:$Y$150,9,FALSE)*E4676)</f>
        <v/>
      </c>
    </row>
    <row r="4677" spans="1:9">
      <c r="A4677" s="27" t="str">
        <f t="shared" si="167"/>
        <v/>
      </c>
      <c r="G4677" s="36">
        <f t="shared" si="168"/>
        <v>0</v>
      </c>
      <c r="I4677" s="36" t="str">
        <f>IF(ISBLANK(C4677),"",VLOOKUP($C4677,Persediaan!$B$5:$Y$150,9,FALSE)*E4677)</f>
        <v/>
      </c>
    </row>
    <row r="4678" spans="1:9">
      <c r="A4678" s="27" t="str">
        <f t="shared" ref="A4678:A4741" si="169">IF(ISBLANK(B4678),"",A4677+1)</f>
        <v/>
      </c>
      <c r="G4678" s="36">
        <f t="shared" si="168"/>
        <v>0</v>
      </c>
      <c r="I4678" s="36" t="str">
        <f>IF(ISBLANK(C4678),"",VLOOKUP($C4678,Persediaan!$B$5:$Y$150,9,FALSE)*E4678)</f>
        <v/>
      </c>
    </row>
    <row r="4679" spans="1:9">
      <c r="A4679" s="27" t="str">
        <f t="shared" si="169"/>
        <v/>
      </c>
      <c r="G4679" s="36">
        <f t="shared" si="168"/>
        <v>0</v>
      </c>
      <c r="I4679" s="36" t="str">
        <f>IF(ISBLANK(C4679),"",VLOOKUP($C4679,Persediaan!$B$5:$Y$150,9,FALSE)*E4679)</f>
        <v/>
      </c>
    </row>
    <row r="4680" spans="1:9">
      <c r="A4680" s="27" t="str">
        <f t="shared" si="169"/>
        <v/>
      </c>
      <c r="G4680" s="36">
        <f t="shared" si="168"/>
        <v>0</v>
      </c>
      <c r="I4680" s="36" t="str">
        <f>IF(ISBLANK(C4680),"",VLOOKUP($C4680,Persediaan!$B$5:$Y$150,9,FALSE)*E4680)</f>
        <v/>
      </c>
    </row>
    <row r="4681" spans="1:9">
      <c r="A4681" s="27" t="str">
        <f t="shared" si="169"/>
        <v/>
      </c>
      <c r="G4681" s="36">
        <f t="shared" si="168"/>
        <v>0</v>
      </c>
      <c r="I4681" s="36" t="str">
        <f>IF(ISBLANK(C4681),"",VLOOKUP($C4681,Persediaan!$B$5:$Y$150,9,FALSE)*E4681)</f>
        <v/>
      </c>
    </row>
    <row r="4682" spans="1:9">
      <c r="A4682" s="27" t="str">
        <f t="shared" si="169"/>
        <v/>
      </c>
      <c r="G4682" s="36">
        <f t="shared" si="168"/>
        <v>0</v>
      </c>
      <c r="I4682" s="36" t="str">
        <f>IF(ISBLANK(C4682),"",VLOOKUP($C4682,Persediaan!$B$5:$Y$150,9,FALSE)*E4682)</f>
        <v/>
      </c>
    </row>
    <row r="4683" spans="1:9">
      <c r="A4683" s="27" t="str">
        <f t="shared" si="169"/>
        <v/>
      </c>
      <c r="G4683" s="36">
        <f t="shared" si="168"/>
        <v>0</v>
      </c>
      <c r="I4683" s="36" t="str">
        <f>IF(ISBLANK(C4683),"",VLOOKUP($C4683,Persediaan!$B$5:$Y$150,9,FALSE)*E4683)</f>
        <v/>
      </c>
    </row>
    <row r="4684" spans="1:9">
      <c r="A4684" s="27" t="str">
        <f t="shared" si="169"/>
        <v/>
      </c>
      <c r="G4684" s="36">
        <f t="shared" si="168"/>
        <v>0</v>
      </c>
      <c r="I4684" s="36" t="str">
        <f>IF(ISBLANK(C4684),"",VLOOKUP($C4684,Persediaan!$B$5:$Y$150,9,FALSE)*E4684)</f>
        <v/>
      </c>
    </row>
    <row r="4685" spans="1:9">
      <c r="A4685" s="27" t="str">
        <f t="shared" si="169"/>
        <v/>
      </c>
      <c r="G4685" s="36">
        <f t="shared" si="168"/>
        <v>0</v>
      </c>
      <c r="I4685" s="36" t="str">
        <f>IF(ISBLANK(C4685),"",VLOOKUP($C4685,Persediaan!$B$5:$Y$150,9,FALSE)*E4685)</f>
        <v/>
      </c>
    </row>
    <row r="4686" spans="1:9">
      <c r="A4686" s="27" t="str">
        <f t="shared" si="169"/>
        <v/>
      </c>
      <c r="G4686" s="36">
        <f t="shared" si="168"/>
        <v>0</v>
      </c>
      <c r="I4686" s="36" t="str">
        <f>IF(ISBLANK(C4686),"",VLOOKUP($C4686,Persediaan!$B$5:$Y$150,9,FALSE)*E4686)</f>
        <v/>
      </c>
    </row>
    <row r="4687" spans="1:9">
      <c r="A4687" s="27" t="str">
        <f t="shared" si="169"/>
        <v/>
      </c>
      <c r="G4687" s="36">
        <f t="shared" si="168"/>
        <v>0</v>
      </c>
      <c r="I4687" s="36" t="str">
        <f>IF(ISBLANK(C4687),"",VLOOKUP($C4687,Persediaan!$B$5:$Y$150,9,FALSE)*E4687)</f>
        <v/>
      </c>
    </row>
    <row r="4688" spans="1:9">
      <c r="A4688" s="27" t="str">
        <f t="shared" si="169"/>
        <v/>
      </c>
      <c r="G4688" s="36">
        <f t="shared" si="168"/>
        <v>0</v>
      </c>
      <c r="I4688" s="36" t="str">
        <f>IF(ISBLANK(C4688),"",VLOOKUP($C4688,Persediaan!$B$5:$Y$150,9,FALSE)*E4688)</f>
        <v/>
      </c>
    </row>
    <row r="4689" spans="1:9">
      <c r="A4689" s="27" t="str">
        <f t="shared" si="169"/>
        <v/>
      </c>
      <c r="G4689" s="36">
        <f t="shared" si="168"/>
        <v>0</v>
      </c>
      <c r="I4689" s="36" t="str">
        <f>IF(ISBLANK(C4689),"",VLOOKUP($C4689,Persediaan!$B$5:$Y$150,9,FALSE)*E4689)</f>
        <v/>
      </c>
    </row>
    <row r="4690" spans="1:9">
      <c r="A4690" s="27" t="str">
        <f t="shared" si="169"/>
        <v/>
      </c>
      <c r="G4690" s="36">
        <f t="shared" si="168"/>
        <v>0</v>
      </c>
      <c r="I4690" s="36" t="str">
        <f>IF(ISBLANK(C4690),"",VLOOKUP($C4690,Persediaan!$B$5:$Y$150,9,FALSE)*E4690)</f>
        <v/>
      </c>
    </row>
    <row r="4691" spans="1:9">
      <c r="A4691" s="27" t="str">
        <f t="shared" si="169"/>
        <v/>
      </c>
      <c r="G4691" s="36">
        <f t="shared" si="168"/>
        <v>0</v>
      </c>
      <c r="I4691" s="36" t="str">
        <f>IF(ISBLANK(C4691),"",VLOOKUP($C4691,Persediaan!$B$5:$Y$150,9,FALSE)*E4691)</f>
        <v/>
      </c>
    </row>
    <row r="4692" spans="1:9">
      <c r="A4692" s="27" t="str">
        <f t="shared" si="169"/>
        <v/>
      </c>
      <c r="G4692" s="36">
        <f t="shared" si="168"/>
        <v>0</v>
      </c>
      <c r="I4692" s="36" t="str">
        <f>IF(ISBLANK(C4692),"",VLOOKUP($C4692,Persediaan!$B$5:$Y$150,9,FALSE)*E4692)</f>
        <v/>
      </c>
    </row>
    <row r="4693" spans="1:9">
      <c r="A4693" s="27" t="str">
        <f t="shared" si="169"/>
        <v/>
      </c>
      <c r="G4693" s="36">
        <f t="shared" si="168"/>
        <v>0</v>
      </c>
      <c r="I4693" s="36" t="str">
        <f>IF(ISBLANK(C4693),"",VLOOKUP($C4693,Persediaan!$B$5:$Y$150,9,FALSE)*E4693)</f>
        <v/>
      </c>
    </row>
    <row r="4694" spans="1:9">
      <c r="A4694" s="27" t="str">
        <f t="shared" si="169"/>
        <v/>
      </c>
      <c r="G4694" s="36">
        <f t="shared" si="168"/>
        <v>0</v>
      </c>
      <c r="I4694" s="36" t="str">
        <f>IF(ISBLANK(C4694),"",VLOOKUP($C4694,Persediaan!$B$5:$Y$150,9,FALSE)*E4694)</f>
        <v/>
      </c>
    </row>
    <row r="4695" spans="1:9">
      <c r="A4695" s="27" t="str">
        <f t="shared" si="169"/>
        <v/>
      </c>
      <c r="G4695" s="36">
        <f t="shared" si="168"/>
        <v>0</v>
      </c>
      <c r="I4695" s="36" t="str">
        <f>IF(ISBLANK(C4695),"",VLOOKUP($C4695,Persediaan!$B$5:$Y$150,9,FALSE)*E4695)</f>
        <v/>
      </c>
    </row>
    <row r="4696" spans="1:9">
      <c r="A4696" s="27" t="str">
        <f t="shared" si="169"/>
        <v/>
      </c>
      <c r="G4696" s="36">
        <f t="shared" si="168"/>
        <v>0</v>
      </c>
      <c r="I4696" s="36" t="str">
        <f>IF(ISBLANK(C4696),"",VLOOKUP($C4696,Persediaan!$B$5:$Y$150,9,FALSE)*E4696)</f>
        <v/>
      </c>
    </row>
    <row r="4697" spans="1:9">
      <c r="A4697" s="27" t="str">
        <f t="shared" si="169"/>
        <v/>
      </c>
      <c r="G4697" s="36">
        <f t="shared" si="168"/>
        <v>0</v>
      </c>
      <c r="I4697" s="36" t="str">
        <f>IF(ISBLANK(C4697),"",VLOOKUP($C4697,Persediaan!$B$5:$Y$150,9,FALSE)*E4697)</f>
        <v/>
      </c>
    </row>
    <row r="4698" spans="1:9">
      <c r="A4698" s="27" t="str">
        <f t="shared" si="169"/>
        <v/>
      </c>
      <c r="G4698" s="36">
        <f t="shared" si="168"/>
        <v>0</v>
      </c>
      <c r="I4698" s="36" t="str">
        <f>IF(ISBLANK(C4698),"",VLOOKUP($C4698,Persediaan!$B$5:$Y$150,9,FALSE)*E4698)</f>
        <v/>
      </c>
    </row>
    <row r="4699" spans="1:9">
      <c r="A4699" s="27" t="str">
        <f t="shared" si="169"/>
        <v/>
      </c>
      <c r="G4699" s="36">
        <f t="shared" si="168"/>
        <v>0</v>
      </c>
      <c r="I4699" s="36" t="str">
        <f>IF(ISBLANK(C4699),"",VLOOKUP($C4699,Persediaan!$B$5:$Y$150,9,FALSE)*E4699)</f>
        <v/>
      </c>
    </row>
    <row r="4700" spans="1:9">
      <c r="A4700" s="27" t="str">
        <f t="shared" si="169"/>
        <v/>
      </c>
      <c r="G4700" s="36">
        <f t="shared" si="168"/>
        <v>0</v>
      </c>
      <c r="I4700" s="36" t="str">
        <f>IF(ISBLANK(C4700),"",VLOOKUP($C4700,Persediaan!$B$5:$Y$150,9,FALSE)*E4700)</f>
        <v/>
      </c>
    </row>
    <row r="4701" spans="1:9">
      <c r="A4701" s="27" t="str">
        <f t="shared" si="169"/>
        <v/>
      </c>
      <c r="G4701" s="36">
        <f t="shared" si="168"/>
        <v>0</v>
      </c>
      <c r="I4701" s="36" t="str">
        <f>IF(ISBLANK(C4701),"",VLOOKUP($C4701,Persediaan!$B$5:$Y$150,9,FALSE)*E4701)</f>
        <v/>
      </c>
    </row>
    <row r="4702" spans="1:9">
      <c r="A4702" s="27" t="str">
        <f t="shared" si="169"/>
        <v/>
      </c>
      <c r="G4702" s="36">
        <f t="shared" si="168"/>
        <v>0</v>
      </c>
      <c r="I4702" s="36" t="str">
        <f>IF(ISBLANK(C4702),"",VLOOKUP($C4702,Persediaan!$B$5:$Y$150,9,FALSE)*E4702)</f>
        <v/>
      </c>
    </row>
    <row r="4703" spans="1:9">
      <c r="A4703" s="27" t="str">
        <f t="shared" si="169"/>
        <v/>
      </c>
      <c r="G4703" s="36">
        <f t="shared" si="168"/>
        <v>0</v>
      </c>
      <c r="I4703" s="36" t="str">
        <f>IF(ISBLANK(C4703),"",VLOOKUP($C4703,Persediaan!$B$5:$Y$150,9,FALSE)*E4703)</f>
        <v/>
      </c>
    </row>
    <row r="4704" spans="1:9">
      <c r="A4704" s="27" t="str">
        <f t="shared" si="169"/>
        <v/>
      </c>
      <c r="G4704" s="36">
        <f t="shared" ref="G4704:G4767" si="170">E4704*F4704</f>
        <v>0</v>
      </c>
      <c r="I4704" s="36" t="str">
        <f>IF(ISBLANK(C4704),"",VLOOKUP($C4704,Persediaan!$B$5:$Y$150,9,FALSE)*E4704)</f>
        <v/>
      </c>
    </row>
    <row r="4705" spans="1:9">
      <c r="A4705" s="27" t="str">
        <f t="shared" si="169"/>
        <v/>
      </c>
      <c r="G4705" s="36">
        <f t="shared" si="170"/>
        <v>0</v>
      </c>
      <c r="I4705" s="36" t="str">
        <f>IF(ISBLANK(C4705),"",VLOOKUP($C4705,Persediaan!$B$5:$Y$150,9,FALSE)*E4705)</f>
        <v/>
      </c>
    </row>
    <row r="4706" spans="1:9">
      <c r="A4706" s="27" t="str">
        <f t="shared" si="169"/>
        <v/>
      </c>
      <c r="G4706" s="36">
        <f t="shared" si="170"/>
        <v>0</v>
      </c>
      <c r="I4706" s="36" t="str">
        <f>IF(ISBLANK(C4706),"",VLOOKUP($C4706,Persediaan!$B$5:$Y$150,9,FALSE)*E4706)</f>
        <v/>
      </c>
    </row>
    <row r="4707" spans="1:9">
      <c r="A4707" s="27" t="str">
        <f t="shared" si="169"/>
        <v/>
      </c>
      <c r="G4707" s="36">
        <f t="shared" si="170"/>
        <v>0</v>
      </c>
      <c r="I4707" s="36" t="str">
        <f>IF(ISBLANK(C4707),"",VLOOKUP($C4707,Persediaan!$B$5:$Y$150,9,FALSE)*E4707)</f>
        <v/>
      </c>
    </row>
    <row r="4708" spans="1:9">
      <c r="A4708" s="27" t="str">
        <f t="shared" si="169"/>
        <v/>
      </c>
      <c r="G4708" s="36">
        <f t="shared" si="170"/>
        <v>0</v>
      </c>
      <c r="I4708" s="36" t="str">
        <f>IF(ISBLANK(C4708),"",VLOOKUP($C4708,Persediaan!$B$5:$Y$150,9,FALSE)*E4708)</f>
        <v/>
      </c>
    </row>
    <row r="4709" spans="1:9">
      <c r="A4709" s="27" t="str">
        <f t="shared" si="169"/>
        <v/>
      </c>
      <c r="G4709" s="36">
        <f t="shared" si="170"/>
        <v>0</v>
      </c>
      <c r="I4709" s="36" t="str">
        <f>IF(ISBLANK(C4709),"",VLOOKUP($C4709,Persediaan!$B$5:$Y$150,9,FALSE)*E4709)</f>
        <v/>
      </c>
    </row>
    <row r="4710" spans="1:9">
      <c r="A4710" s="27" t="str">
        <f t="shared" si="169"/>
        <v/>
      </c>
      <c r="G4710" s="36">
        <f t="shared" si="170"/>
        <v>0</v>
      </c>
      <c r="I4710" s="36" t="str">
        <f>IF(ISBLANK(C4710),"",VLOOKUP($C4710,Persediaan!$B$5:$Y$150,9,FALSE)*E4710)</f>
        <v/>
      </c>
    </row>
    <row r="4711" spans="1:9">
      <c r="A4711" s="27" t="str">
        <f t="shared" si="169"/>
        <v/>
      </c>
      <c r="G4711" s="36">
        <f t="shared" si="170"/>
        <v>0</v>
      </c>
      <c r="I4711" s="36" t="str">
        <f>IF(ISBLANK(C4711),"",VLOOKUP($C4711,Persediaan!$B$5:$Y$150,9,FALSE)*E4711)</f>
        <v/>
      </c>
    </row>
    <row r="4712" spans="1:9">
      <c r="A4712" s="27" t="str">
        <f t="shared" si="169"/>
        <v/>
      </c>
      <c r="G4712" s="36">
        <f t="shared" si="170"/>
        <v>0</v>
      </c>
      <c r="I4712" s="36" t="str">
        <f>IF(ISBLANK(C4712),"",VLOOKUP($C4712,Persediaan!$B$5:$Y$150,9,FALSE)*E4712)</f>
        <v/>
      </c>
    </row>
    <row r="4713" spans="1:9">
      <c r="A4713" s="27" t="str">
        <f t="shared" si="169"/>
        <v/>
      </c>
      <c r="G4713" s="36">
        <f t="shared" si="170"/>
        <v>0</v>
      </c>
      <c r="I4713" s="36" t="str">
        <f>IF(ISBLANK(C4713),"",VLOOKUP($C4713,Persediaan!$B$5:$Y$150,9,FALSE)*E4713)</f>
        <v/>
      </c>
    </row>
    <row r="4714" spans="1:9">
      <c r="A4714" s="27" t="str">
        <f t="shared" si="169"/>
        <v/>
      </c>
      <c r="G4714" s="36">
        <f t="shared" si="170"/>
        <v>0</v>
      </c>
      <c r="I4714" s="36" t="str">
        <f>IF(ISBLANK(C4714),"",VLOOKUP($C4714,Persediaan!$B$5:$Y$150,9,FALSE)*E4714)</f>
        <v/>
      </c>
    </row>
    <row r="4715" spans="1:9">
      <c r="A4715" s="27" t="str">
        <f t="shared" si="169"/>
        <v/>
      </c>
      <c r="G4715" s="36">
        <f t="shared" si="170"/>
        <v>0</v>
      </c>
      <c r="I4715" s="36" t="str">
        <f>IF(ISBLANK(C4715),"",VLOOKUP($C4715,Persediaan!$B$5:$Y$150,9,FALSE)*E4715)</f>
        <v/>
      </c>
    </row>
    <row r="4716" spans="1:9">
      <c r="A4716" s="27" t="str">
        <f t="shared" si="169"/>
        <v/>
      </c>
      <c r="G4716" s="36">
        <f t="shared" si="170"/>
        <v>0</v>
      </c>
      <c r="I4716" s="36" t="str">
        <f>IF(ISBLANK(C4716),"",VLOOKUP($C4716,Persediaan!$B$5:$Y$150,9,FALSE)*E4716)</f>
        <v/>
      </c>
    </row>
    <row r="4717" spans="1:9">
      <c r="A4717" s="27" t="str">
        <f t="shared" si="169"/>
        <v/>
      </c>
      <c r="G4717" s="36">
        <f t="shared" si="170"/>
        <v>0</v>
      </c>
      <c r="I4717" s="36" t="str">
        <f>IF(ISBLANK(C4717),"",VLOOKUP($C4717,Persediaan!$B$5:$Y$150,9,FALSE)*E4717)</f>
        <v/>
      </c>
    </row>
    <row r="4718" spans="1:9">
      <c r="A4718" s="27" t="str">
        <f t="shared" si="169"/>
        <v/>
      </c>
      <c r="G4718" s="36">
        <f t="shared" si="170"/>
        <v>0</v>
      </c>
      <c r="I4718" s="36" t="str">
        <f>IF(ISBLANK(C4718),"",VLOOKUP($C4718,Persediaan!$B$5:$Y$150,9,FALSE)*E4718)</f>
        <v/>
      </c>
    </row>
    <row r="4719" spans="1:9">
      <c r="A4719" s="27" t="str">
        <f t="shared" si="169"/>
        <v/>
      </c>
      <c r="G4719" s="36">
        <f t="shared" si="170"/>
        <v>0</v>
      </c>
      <c r="I4719" s="36" t="str">
        <f>IF(ISBLANK(C4719),"",VLOOKUP($C4719,Persediaan!$B$5:$Y$150,9,FALSE)*E4719)</f>
        <v/>
      </c>
    </row>
    <row r="4720" spans="1:9">
      <c r="A4720" s="27" t="str">
        <f t="shared" si="169"/>
        <v/>
      </c>
      <c r="G4720" s="36">
        <f t="shared" si="170"/>
        <v>0</v>
      </c>
      <c r="I4720" s="36" t="str">
        <f>IF(ISBLANK(C4720),"",VLOOKUP($C4720,Persediaan!$B$5:$Y$150,9,FALSE)*E4720)</f>
        <v/>
      </c>
    </row>
    <row r="4721" spans="1:9">
      <c r="A4721" s="27" t="str">
        <f t="shared" si="169"/>
        <v/>
      </c>
      <c r="G4721" s="36">
        <f t="shared" si="170"/>
        <v>0</v>
      </c>
      <c r="I4721" s="36" t="str">
        <f>IF(ISBLANK(C4721),"",VLOOKUP($C4721,Persediaan!$B$5:$Y$150,9,FALSE)*E4721)</f>
        <v/>
      </c>
    </row>
    <row r="4722" spans="1:9">
      <c r="A4722" s="27" t="str">
        <f t="shared" si="169"/>
        <v/>
      </c>
      <c r="G4722" s="36">
        <f t="shared" si="170"/>
        <v>0</v>
      </c>
      <c r="I4722" s="36" t="str">
        <f>IF(ISBLANK(C4722),"",VLOOKUP($C4722,Persediaan!$B$5:$Y$150,9,FALSE)*E4722)</f>
        <v/>
      </c>
    </row>
    <row r="4723" spans="1:9">
      <c r="A4723" s="27" t="str">
        <f t="shared" si="169"/>
        <v/>
      </c>
      <c r="G4723" s="36">
        <f t="shared" si="170"/>
        <v>0</v>
      </c>
      <c r="I4723" s="36" t="str">
        <f>IF(ISBLANK(C4723),"",VLOOKUP($C4723,Persediaan!$B$5:$Y$150,9,FALSE)*E4723)</f>
        <v/>
      </c>
    </row>
    <row r="4724" spans="1:9">
      <c r="A4724" s="27" t="str">
        <f t="shared" si="169"/>
        <v/>
      </c>
      <c r="G4724" s="36">
        <f t="shared" si="170"/>
        <v>0</v>
      </c>
      <c r="I4724" s="36" t="str">
        <f>IF(ISBLANK(C4724),"",VLOOKUP($C4724,Persediaan!$B$5:$Y$150,9,FALSE)*E4724)</f>
        <v/>
      </c>
    </row>
    <row r="4725" spans="1:9">
      <c r="A4725" s="27" t="str">
        <f t="shared" si="169"/>
        <v/>
      </c>
      <c r="G4725" s="36">
        <f t="shared" si="170"/>
        <v>0</v>
      </c>
      <c r="I4725" s="36" t="str">
        <f>IF(ISBLANK(C4725),"",VLOOKUP($C4725,Persediaan!$B$5:$Y$150,9,FALSE)*E4725)</f>
        <v/>
      </c>
    </row>
    <row r="4726" spans="1:9">
      <c r="A4726" s="27" t="str">
        <f t="shared" si="169"/>
        <v/>
      </c>
      <c r="G4726" s="36">
        <f t="shared" si="170"/>
        <v>0</v>
      </c>
      <c r="I4726" s="36" t="str">
        <f>IF(ISBLANK(C4726),"",VLOOKUP($C4726,Persediaan!$B$5:$Y$150,9,FALSE)*E4726)</f>
        <v/>
      </c>
    </row>
    <row r="4727" spans="1:9">
      <c r="A4727" s="27" t="str">
        <f t="shared" si="169"/>
        <v/>
      </c>
      <c r="G4727" s="36">
        <f t="shared" si="170"/>
        <v>0</v>
      </c>
      <c r="I4727" s="36" t="str">
        <f>IF(ISBLANK(C4727),"",VLOOKUP($C4727,Persediaan!$B$5:$Y$150,9,FALSE)*E4727)</f>
        <v/>
      </c>
    </row>
    <row r="4728" spans="1:9">
      <c r="A4728" s="27" t="str">
        <f t="shared" si="169"/>
        <v/>
      </c>
      <c r="G4728" s="36">
        <f t="shared" si="170"/>
        <v>0</v>
      </c>
      <c r="I4728" s="36" t="str">
        <f>IF(ISBLANK(C4728),"",VLOOKUP($C4728,Persediaan!$B$5:$Y$150,9,FALSE)*E4728)</f>
        <v/>
      </c>
    </row>
    <row r="4729" spans="1:9">
      <c r="A4729" s="27" t="str">
        <f t="shared" si="169"/>
        <v/>
      </c>
      <c r="G4729" s="36">
        <f t="shared" si="170"/>
        <v>0</v>
      </c>
      <c r="I4729" s="36" t="str">
        <f>IF(ISBLANK(C4729),"",VLOOKUP($C4729,Persediaan!$B$5:$Y$150,9,FALSE)*E4729)</f>
        <v/>
      </c>
    </row>
    <row r="4730" spans="1:9">
      <c r="A4730" s="27" t="str">
        <f t="shared" si="169"/>
        <v/>
      </c>
      <c r="G4730" s="36">
        <f t="shared" si="170"/>
        <v>0</v>
      </c>
      <c r="I4730" s="36" t="str">
        <f>IF(ISBLANK(C4730),"",VLOOKUP($C4730,Persediaan!$B$5:$Y$150,9,FALSE)*E4730)</f>
        <v/>
      </c>
    </row>
    <row r="4731" spans="1:9">
      <c r="A4731" s="27" t="str">
        <f t="shared" si="169"/>
        <v/>
      </c>
      <c r="G4731" s="36">
        <f t="shared" si="170"/>
        <v>0</v>
      </c>
      <c r="I4731" s="36" t="str">
        <f>IF(ISBLANK(C4731),"",VLOOKUP($C4731,Persediaan!$B$5:$Y$150,9,FALSE)*E4731)</f>
        <v/>
      </c>
    </row>
    <row r="4732" spans="1:9">
      <c r="A4732" s="27" t="str">
        <f t="shared" si="169"/>
        <v/>
      </c>
      <c r="G4732" s="36">
        <f t="shared" si="170"/>
        <v>0</v>
      </c>
      <c r="I4732" s="36" t="str">
        <f>IF(ISBLANK(C4732),"",VLOOKUP($C4732,Persediaan!$B$5:$Y$150,9,FALSE)*E4732)</f>
        <v/>
      </c>
    </row>
    <row r="4733" spans="1:9">
      <c r="A4733" s="27" t="str">
        <f t="shared" si="169"/>
        <v/>
      </c>
      <c r="G4733" s="36">
        <f t="shared" si="170"/>
        <v>0</v>
      </c>
      <c r="I4733" s="36" t="str">
        <f>IF(ISBLANK(C4733),"",VLOOKUP($C4733,Persediaan!$B$5:$Y$150,9,FALSE)*E4733)</f>
        <v/>
      </c>
    </row>
    <row r="4734" spans="1:9">
      <c r="A4734" s="27" t="str">
        <f t="shared" si="169"/>
        <v/>
      </c>
      <c r="G4734" s="36">
        <f t="shared" si="170"/>
        <v>0</v>
      </c>
      <c r="I4734" s="36" t="str">
        <f>IF(ISBLANK(C4734),"",VLOOKUP($C4734,Persediaan!$B$5:$Y$150,9,FALSE)*E4734)</f>
        <v/>
      </c>
    </row>
    <row r="4735" spans="1:9">
      <c r="A4735" s="27" t="str">
        <f t="shared" si="169"/>
        <v/>
      </c>
      <c r="G4735" s="36">
        <f t="shared" si="170"/>
        <v>0</v>
      </c>
      <c r="I4735" s="36" t="str">
        <f>IF(ISBLANK(C4735),"",VLOOKUP($C4735,Persediaan!$B$5:$Y$150,9,FALSE)*E4735)</f>
        <v/>
      </c>
    </row>
    <row r="4736" spans="1:9">
      <c r="A4736" s="27" t="str">
        <f t="shared" si="169"/>
        <v/>
      </c>
      <c r="G4736" s="36">
        <f t="shared" si="170"/>
        <v>0</v>
      </c>
      <c r="I4736" s="36" t="str">
        <f>IF(ISBLANK(C4736),"",VLOOKUP($C4736,Persediaan!$B$5:$Y$150,9,FALSE)*E4736)</f>
        <v/>
      </c>
    </row>
    <row r="4737" spans="1:9">
      <c r="A4737" s="27" t="str">
        <f t="shared" si="169"/>
        <v/>
      </c>
      <c r="G4737" s="36">
        <f t="shared" si="170"/>
        <v>0</v>
      </c>
      <c r="I4737" s="36" t="str">
        <f>IF(ISBLANK(C4737),"",VLOOKUP($C4737,Persediaan!$B$5:$Y$150,9,FALSE)*E4737)</f>
        <v/>
      </c>
    </row>
    <row r="4738" spans="1:9">
      <c r="A4738" s="27" t="str">
        <f t="shared" si="169"/>
        <v/>
      </c>
      <c r="G4738" s="36">
        <f t="shared" si="170"/>
        <v>0</v>
      </c>
      <c r="I4738" s="36" t="str">
        <f>IF(ISBLANK(C4738),"",VLOOKUP($C4738,Persediaan!$B$5:$Y$150,9,FALSE)*E4738)</f>
        <v/>
      </c>
    </row>
    <row r="4739" spans="1:9">
      <c r="A4739" s="27" t="str">
        <f t="shared" si="169"/>
        <v/>
      </c>
      <c r="G4739" s="36">
        <f t="shared" si="170"/>
        <v>0</v>
      </c>
      <c r="I4739" s="36" t="str">
        <f>IF(ISBLANK(C4739),"",VLOOKUP($C4739,Persediaan!$B$5:$Y$150,9,FALSE)*E4739)</f>
        <v/>
      </c>
    </row>
    <row r="4740" spans="1:9">
      <c r="A4740" s="27" t="str">
        <f t="shared" si="169"/>
        <v/>
      </c>
      <c r="G4740" s="36">
        <f t="shared" si="170"/>
        <v>0</v>
      </c>
      <c r="I4740" s="36" t="str">
        <f>IF(ISBLANK(C4740),"",VLOOKUP($C4740,Persediaan!$B$5:$Y$150,9,FALSE)*E4740)</f>
        <v/>
      </c>
    </row>
    <row r="4741" spans="1:9">
      <c r="A4741" s="27" t="str">
        <f t="shared" si="169"/>
        <v/>
      </c>
      <c r="G4741" s="36">
        <f t="shared" si="170"/>
        <v>0</v>
      </c>
      <c r="I4741" s="36" t="str">
        <f>IF(ISBLANK(C4741),"",VLOOKUP($C4741,Persediaan!$B$5:$Y$150,9,FALSE)*E4741)</f>
        <v/>
      </c>
    </row>
    <row r="4742" spans="1:9">
      <c r="A4742" s="27" t="str">
        <f t="shared" ref="A4742:A4805" si="171">IF(ISBLANK(B4742),"",A4741+1)</f>
        <v/>
      </c>
      <c r="G4742" s="36">
        <f t="shared" si="170"/>
        <v>0</v>
      </c>
      <c r="I4742" s="36" t="str">
        <f>IF(ISBLANK(C4742),"",VLOOKUP($C4742,Persediaan!$B$5:$Y$150,9,FALSE)*E4742)</f>
        <v/>
      </c>
    </row>
    <row r="4743" spans="1:9">
      <c r="A4743" s="27" t="str">
        <f t="shared" si="171"/>
        <v/>
      </c>
      <c r="G4743" s="36">
        <f t="shared" si="170"/>
        <v>0</v>
      </c>
      <c r="I4743" s="36" t="str">
        <f>IF(ISBLANK(C4743),"",VLOOKUP($C4743,Persediaan!$B$5:$Y$150,9,FALSE)*E4743)</f>
        <v/>
      </c>
    </row>
    <row r="4744" spans="1:9">
      <c r="A4744" s="27" t="str">
        <f t="shared" si="171"/>
        <v/>
      </c>
      <c r="G4744" s="36">
        <f t="shared" si="170"/>
        <v>0</v>
      </c>
      <c r="I4744" s="36" t="str">
        <f>IF(ISBLANK(C4744),"",VLOOKUP($C4744,Persediaan!$B$5:$Y$150,9,FALSE)*E4744)</f>
        <v/>
      </c>
    </row>
    <row r="4745" spans="1:9">
      <c r="A4745" s="27" t="str">
        <f t="shared" si="171"/>
        <v/>
      </c>
      <c r="G4745" s="36">
        <f t="shared" si="170"/>
        <v>0</v>
      </c>
      <c r="I4745" s="36" t="str">
        <f>IF(ISBLANK(C4745),"",VLOOKUP($C4745,Persediaan!$B$5:$Y$150,9,FALSE)*E4745)</f>
        <v/>
      </c>
    </row>
    <row r="4746" spans="1:9">
      <c r="A4746" s="27" t="str">
        <f t="shared" si="171"/>
        <v/>
      </c>
      <c r="G4746" s="36">
        <f t="shared" si="170"/>
        <v>0</v>
      </c>
      <c r="I4746" s="36" t="str">
        <f>IF(ISBLANK(C4746),"",VLOOKUP($C4746,Persediaan!$B$5:$Y$150,9,FALSE)*E4746)</f>
        <v/>
      </c>
    </row>
    <row r="4747" spans="1:9">
      <c r="A4747" s="27" t="str">
        <f t="shared" si="171"/>
        <v/>
      </c>
      <c r="G4747" s="36">
        <f t="shared" si="170"/>
        <v>0</v>
      </c>
      <c r="I4747" s="36" t="str">
        <f>IF(ISBLANK(C4747),"",VLOOKUP($C4747,Persediaan!$B$5:$Y$150,9,FALSE)*E4747)</f>
        <v/>
      </c>
    </row>
    <row r="4748" spans="1:9">
      <c r="A4748" s="27" t="str">
        <f t="shared" si="171"/>
        <v/>
      </c>
      <c r="G4748" s="36">
        <f t="shared" si="170"/>
        <v>0</v>
      </c>
      <c r="I4748" s="36" t="str">
        <f>IF(ISBLANK(C4748),"",VLOOKUP($C4748,Persediaan!$B$5:$Y$150,9,FALSE)*E4748)</f>
        <v/>
      </c>
    </row>
    <row r="4749" spans="1:9">
      <c r="A4749" s="27" t="str">
        <f t="shared" si="171"/>
        <v/>
      </c>
      <c r="G4749" s="36">
        <f t="shared" si="170"/>
        <v>0</v>
      </c>
      <c r="I4749" s="36" t="str">
        <f>IF(ISBLANK(C4749),"",VLOOKUP($C4749,Persediaan!$B$5:$Y$150,9,FALSE)*E4749)</f>
        <v/>
      </c>
    </row>
    <row r="4750" spans="1:9">
      <c r="A4750" s="27" t="str">
        <f t="shared" si="171"/>
        <v/>
      </c>
      <c r="G4750" s="36">
        <f t="shared" si="170"/>
        <v>0</v>
      </c>
      <c r="I4750" s="36" t="str">
        <f>IF(ISBLANK(C4750),"",VLOOKUP($C4750,Persediaan!$B$5:$Y$150,9,FALSE)*E4750)</f>
        <v/>
      </c>
    </row>
    <row r="4751" spans="1:9">
      <c r="A4751" s="27" t="str">
        <f t="shared" si="171"/>
        <v/>
      </c>
      <c r="G4751" s="36">
        <f t="shared" si="170"/>
        <v>0</v>
      </c>
      <c r="I4751" s="36" t="str">
        <f>IF(ISBLANK(C4751),"",VLOOKUP($C4751,Persediaan!$B$5:$Y$150,9,FALSE)*E4751)</f>
        <v/>
      </c>
    </row>
    <row r="4752" spans="1:9">
      <c r="A4752" s="27" t="str">
        <f t="shared" si="171"/>
        <v/>
      </c>
      <c r="G4752" s="36">
        <f t="shared" si="170"/>
        <v>0</v>
      </c>
      <c r="I4752" s="36" t="str">
        <f>IF(ISBLANK(C4752),"",VLOOKUP($C4752,Persediaan!$B$5:$Y$150,9,FALSE)*E4752)</f>
        <v/>
      </c>
    </row>
    <row r="4753" spans="1:9">
      <c r="A4753" s="27" t="str">
        <f t="shared" si="171"/>
        <v/>
      </c>
      <c r="G4753" s="36">
        <f t="shared" si="170"/>
        <v>0</v>
      </c>
      <c r="I4753" s="36" t="str">
        <f>IF(ISBLANK(C4753),"",VLOOKUP($C4753,Persediaan!$B$5:$Y$150,9,FALSE)*E4753)</f>
        <v/>
      </c>
    </row>
    <row r="4754" spans="1:9">
      <c r="A4754" s="27" t="str">
        <f t="shared" si="171"/>
        <v/>
      </c>
      <c r="G4754" s="36">
        <f t="shared" si="170"/>
        <v>0</v>
      </c>
      <c r="I4754" s="36" t="str">
        <f>IF(ISBLANK(C4754),"",VLOOKUP($C4754,Persediaan!$B$5:$Y$150,9,FALSE)*E4754)</f>
        <v/>
      </c>
    </row>
    <row r="4755" spans="1:9">
      <c r="A4755" s="27" t="str">
        <f t="shared" si="171"/>
        <v/>
      </c>
      <c r="G4755" s="36">
        <f t="shared" si="170"/>
        <v>0</v>
      </c>
      <c r="I4755" s="36" t="str">
        <f>IF(ISBLANK(C4755),"",VLOOKUP($C4755,Persediaan!$B$5:$Y$150,9,FALSE)*E4755)</f>
        <v/>
      </c>
    </row>
    <row r="4756" spans="1:9">
      <c r="A4756" s="27" t="str">
        <f t="shared" si="171"/>
        <v/>
      </c>
      <c r="G4756" s="36">
        <f t="shared" si="170"/>
        <v>0</v>
      </c>
      <c r="I4756" s="36" t="str">
        <f>IF(ISBLANK(C4756),"",VLOOKUP($C4756,Persediaan!$B$5:$Y$150,9,FALSE)*E4756)</f>
        <v/>
      </c>
    </row>
    <row r="4757" spans="1:9">
      <c r="A4757" s="27" t="str">
        <f t="shared" si="171"/>
        <v/>
      </c>
      <c r="G4757" s="36">
        <f t="shared" si="170"/>
        <v>0</v>
      </c>
      <c r="I4757" s="36" t="str">
        <f>IF(ISBLANK(C4757),"",VLOOKUP($C4757,Persediaan!$B$5:$Y$150,9,FALSE)*E4757)</f>
        <v/>
      </c>
    </row>
    <row r="4758" spans="1:9">
      <c r="A4758" s="27" t="str">
        <f t="shared" si="171"/>
        <v/>
      </c>
      <c r="G4758" s="36">
        <f t="shared" si="170"/>
        <v>0</v>
      </c>
      <c r="I4758" s="36" t="str">
        <f>IF(ISBLANK(C4758),"",VLOOKUP($C4758,Persediaan!$B$5:$Y$150,9,FALSE)*E4758)</f>
        <v/>
      </c>
    </row>
    <row r="4759" spans="1:9">
      <c r="A4759" s="27" t="str">
        <f t="shared" si="171"/>
        <v/>
      </c>
      <c r="G4759" s="36">
        <f t="shared" si="170"/>
        <v>0</v>
      </c>
      <c r="I4759" s="36" t="str">
        <f>IF(ISBLANK(C4759),"",VLOOKUP($C4759,Persediaan!$B$5:$Y$150,9,FALSE)*E4759)</f>
        <v/>
      </c>
    </row>
    <row r="4760" spans="1:9">
      <c r="A4760" s="27" t="str">
        <f t="shared" si="171"/>
        <v/>
      </c>
      <c r="G4760" s="36">
        <f t="shared" si="170"/>
        <v>0</v>
      </c>
      <c r="I4760" s="36" t="str">
        <f>IF(ISBLANK(C4760),"",VLOOKUP($C4760,Persediaan!$B$5:$Y$150,9,FALSE)*E4760)</f>
        <v/>
      </c>
    </row>
    <row r="4761" spans="1:9">
      <c r="A4761" s="27" t="str">
        <f t="shared" si="171"/>
        <v/>
      </c>
      <c r="G4761" s="36">
        <f t="shared" si="170"/>
        <v>0</v>
      </c>
      <c r="I4761" s="36" t="str">
        <f>IF(ISBLANK(C4761),"",VLOOKUP($C4761,Persediaan!$B$5:$Y$150,9,FALSE)*E4761)</f>
        <v/>
      </c>
    </row>
    <row r="4762" spans="1:9">
      <c r="A4762" s="27" t="str">
        <f t="shared" si="171"/>
        <v/>
      </c>
      <c r="G4762" s="36">
        <f t="shared" si="170"/>
        <v>0</v>
      </c>
      <c r="I4762" s="36" t="str">
        <f>IF(ISBLANK(C4762),"",VLOOKUP($C4762,Persediaan!$B$5:$Y$150,9,FALSE)*E4762)</f>
        <v/>
      </c>
    </row>
    <row r="4763" spans="1:9">
      <c r="A4763" s="27" t="str">
        <f t="shared" si="171"/>
        <v/>
      </c>
      <c r="G4763" s="36">
        <f t="shared" si="170"/>
        <v>0</v>
      </c>
      <c r="I4763" s="36" t="str">
        <f>IF(ISBLANK(C4763),"",VLOOKUP($C4763,Persediaan!$B$5:$Y$150,9,FALSE)*E4763)</f>
        <v/>
      </c>
    </row>
    <row r="4764" spans="1:9">
      <c r="A4764" s="27" t="str">
        <f t="shared" si="171"/>
        <v/>
      </c>
      <c r="G4764" s="36">
        <f t="shared" si="170"/>
        <v>0</v>
      </c>
      <c r="I4764" s="36" t="str">
        <f>IF(ISBLANK(C4764),"",VLOOKUP($C4764,Persediaan!$B$5:$Y$150,9,FALSE)*E4764)</f>
        <v/>
      </c>
    </row>
    <row r="4765" spans="1:9">
      <c r="A4765" s="27" t="str">
        <f t="shared" si="171"/>
        <v/>
      </c>
      <c r="G4765" s="36">
        <f t="shared" si="170"/>
        <v>0</v>
      </c>
      <c r="I4765" s="36" t="str">
        <f>IF(ISBLANK(C4765),"",VLOOKUP($C4765,Persediaan!$B$5:$Y$150,9,FALSE)*E4765)</f>
        <v/>
      </c>
    </row>
    <row r="4766" spans="1:9">
      <c r="A4766" s="27" t="str">
        <f t="shared" si="171"/>
        <v/>
      </c>
      <c r="G4766" s="36">
        <f t="shared" si="170"/>
        <v>0</v>
      </c>
      <c r="I4766" s="36" t="str">
        <f>IF(ISBLANK(C4766),"",VLOOKUP($C4766,Persediaan!$B$5:$Y$150,9,FALSE)*E4766)</f>
        <v/>
      </c>
    </row>
    <row r="4767" spans="1:9">
      <c r="A4767" s="27" t="str">
        <f t="shared" si="171"/>
        <v/>
      </c>
      <c r="G4767" s="36">
        <f t="shared" si="170"/>
        <v>0</v>
      </c>
      <c r="I4767" s="36" t="str">
        <f>IF(ISBLANK(C4767),"",VLOOKUP($C4767,Persediaan!$B$5:$Y$150,9,FALSE)*E4767)</f>
        <v/>
      </c>
    </row>
    <row r="4768" spans="1:9">
      <c r="A4768" s="27" t="str">
        <f t="shared" si="171"/>
        <v/>
      </c>
      <c r="G4768" s="36">
        <f t="shared" ref="G4768:G4831" si="172">E4768*F4768</f>
        <v>0</v>
      </c>
      <c r="I4768" s="36" t="str">
        <f>IF(ISBLANK(C4768),"",VLOOKUP($C4768,Persediaan!$B$5:$Y$150,9,FALSE)*E4768)</f>
        <v/>
      </c>
    </row>
    <row r="4769" spans="1:9">
      <c r="A4769" s="27" t="str">
        <f t="shared" si="171"/>
        <v/>
      </c>
      <c r="G4769" s="36">
        <f t="shared" si="172"/>
        <v>0</v>
      </c>
      <c r="I4769" s="36" t="str">
        <f>IF(ISBLANK(C4769),"",VLOOKUP($C4769,Persediaan!$B$5:$Y$150,9,FALSE)*E4769)</f>
        <v/>
      </c>
    </row>
    <row r="4770" spans="1:9">
      <c r="A4770" s="27" t="str">
        <f t="shared" si="171"/>
        <v/>
      </c>
      <c r="G4770" s="36">
        <f t="shared" si="172"/>
        <v>0</v>
      </c>
      <c r="I4770" s="36" t="str">
        <f>IF(ISBLANK(C4770),"",VLOOKUP($C4770,Persediaan!$B$5:$Y$150,9,FALSE)*E4770)</f>
        <v/>
      </c>
    </row>
    <row r="4771" spans="1:9">
      <c r="A4771" s="27" t="str">
        <f t="shared" si="171"/>
        <v/>
      </c>
      <c r="G4771" s="36">
        <f t="shared" si="172"/>
        <v>0</v>
      </c>
      <c r="I4771" s="36" t="str">
        <f>IF(ISBLANK(C4771),"",VLOOKUP($C4771,Persediaan!$B$5:$Y$150,9,FALSE)*E4771)</f>
        <v/>
      </c>
    </row>
    <row r="4772" spans="1:9">
      <c r="A4772" s="27" t="str">
        <f t="shared" si="171"/>
        <v/>
      </c>
      <c r="G4772" s="36">
        <f t="shared" si="172"/>
        <v>0</v>
      </c>
      <c r="I4772" s="36" t="str">
        <f>IF(ISBLANK(C4772),"",VLOOKUP($C4772,Persediaan!$B$5:$Y$150,9,FALSE)*E4772)</f>
        <v/>
      </c>
    </row>
    <row r="4773" spans="1:9">
      <c r="A4773" s="27" t="str">
        <f t="shared" si="171"/>
        <v/>
      </c>
      <c r="G4773" s="36">
        <f t="shared" si="172"/>
        <v>0</v>
      </c>
      <c r="I4773" s="36" t="str">
        <f>IF(ISBLANK(C4773),"",VLOOKUP($C4773,Persediaan!$B$5:$Y$150,9,FALSE)*E4773)</f>
        <v/>
      </c>
    </row>
    <row r="4774" spans="1:9">
      <c r="A4774" s="27" t="str">
        <f t="shared" si="171"/>
        <v/>
      </c>
      <c r="G4774" s="36">
        <f t="shared" si="172"/>
        <v>0</v>
      </c>
      <c r="I4774" s="36" t="str">
        <f>IF(ISBLANK(C4774),"",VLOOKUP($C4774,Persediaan!$B$5:$Y$150,9,FALSE)*E4774)</f>
        <v/>
      </c>
    </row>
    <row r="4775" spans="1:9">
      <c r="A4775" s="27" t="str">
        <f t="shared" si="171"/>
        <v/>
      </c>
      <c r="G4775" s="36">
        <f t="shared" si="172"/>
        <v>0</v>
      </c>
      <c r="I4775" s="36" t="str">
        <f>IF(ISBLANK(C4775),"",VLOOKUP($C4775,Persediaan!$B$5:$Y$150,9,FALSE)*E4775)</f>
        <v/>
      </c>
    </row>
    <row r="4776" spans="1:9">
      <c r="A4776" s="27" t="str">
        <f t="shared" si="171"/>
        <v/>
      </c>
      <c r="G4776" s="36">
        <f t="shared" si="172"/>
        <v>0</v>
      </c>
      <c r="I4776" s="36" t="str">
        <f>IF(ISBLANK(C4776),"",VLOOKUP($C4776,Persediaan!$B$5:$Y$150,9,FALSE)*E4776)</f>
        <v/>
      </c>
    </row>
    <row r="4777" spans="1:9">
      <c r="A4777" s="27" t="str">
        <f t="shared" si="171"/>
        <v/>
      </c>
      <c r="G4777" s="36">
        <f t="shared" si="172"/>
        <v>0</v>
      </c>
      <c r="I4777" s="36" t="str">
        <f>IF(ISBLANK(C4777),"",VLOOKUP($C4777,Persediaan!$B$5:$Y$150,9,FALSE)*E4777)</f>
        <v/>
      </c>
    </row>
    <row r="4778" spans="1:9">
      <c r="A4778" s="27" t="str">
        <f t="shared" si="171"/>
        <v/>
      </c>
      <c r="G4778" s="36">
        <f t="shared" si="172"/>
        <v>0</v>
      </c>
      <c r="I4778" s="36" t="str">
        <f>IF(ISBLANK(C4778),"",VLOOKUP($C4778,Persediaan!$B$5:$Y$150,9,FALSE)*E4778)</f>
        <v/>
      </c>
    </row>
    <row r="4779" spans="1:9">
      <c r="A4779" s="27" t="str">
        <f t="shared" si="171"/>
        <v/>
      </c>
      <c r="G4779" s="36">
        <f t="shared" si="172"/>
        <v>0</v>
      </c>
      <c r="I4779" s="36" t="str">
        <f>IF(ISBLANK(C4779),"",VLOOKUP($C4779,Persediaan!$B$5:$Y$150,9,FALSE)*E4779)</f>
        <v/>
      </c>
    </row>
    <row r="4780" spans="1:9">
      <c r="A4780" s="27" t="str">
        <f t="shared" si="171"/>
        <v/>
      </c>
      <c r="G4780" s="36">
        <f t="shared" si="172"/>
        <v>0</v>
      </c>
      <c r="I4780" s="36" t="str">
        <f>IF(ISBLANK(C4780),"",VLOOKUP($C4780,Persediaan!$B$5:$Y$150,9,FALSE)*E4780)</f>
        <v/>
      </c>
    </row>
    <row r="4781" spans="1:9">
      <c r="A4781" s="27" t="str">
        <f t="shared" si="171"/>
        <v/>
      </c>
      <c r="G4781" s="36">
        <f t="shared" si="172"/>
        <v>0</v>
      </c>
      <c r="I4781" s="36" t="str">
        <f>IF(ISBLANK(C4781),"",VLOOKUP($C4781,Persediaan!$B$5:$Y$150,9,FALSE)*E4781)</f>
        <v/>
      </c>
    </row>
    <row r="4782" spans="1:9">
      <c r="A4782" s="27" t="str">
        <f t="shared" si="171"/>
        <v/>
      </c>
      <c r="G4782" s="36">
        <f t="shared" si="172"/>
        <v>0</v>
      </c>
      <c r="I4782" s="36" t="str">
        <f>IF(ISBLANK(C4782),"",VLOOKUP($C4782,Persediaan!$B$5:$Y$150,9,FALSE)*E4782)</f>
        <v/>
      </c>
    </row>
    <row r="4783" spans="1:9">
      <c r="A4783" s="27" t="str">
        <f t="shared" si="171"/>
        <v/>
      </c>
      <c r="G4783" s="36">
        <f t="shared" si="172"/>
        <v>0</v>
      </c>
      <c r="I4783" s="36" t="str">
        <f>IF(ISBLANK(C4783),"",VLOOKUP($C4783,Persediaan!$B$5:$Y$150,9,FALSE)*E4783)</f>
        <v/>
      </c>
    </row>
    <row r="4784" spans="1:9">
      <c r="A4784" s="27" t="str">
        <f t="shared" si="171"/>
        <v/>
      </c>
      <c r="G4784" s="36">
        <f t="shared" si="172"/>
        <v>0</v>
      </c>
      <c r="I4784" s="36" t="str">
        <f>IF(ISBLANK(C4784),"",VLOOKUP($C4784,Persediaan!$B$5:$Y$150,9,FALSE)*E4784)</f>
        <v/>
      </c>
    </row>
    <row r="4785" spans="1:9">
      <c r="A4785" s="27" t="str">
        <f t="shared" si="171"/>
        <v/>
      </c>
      <c r="G4785" s="36">
        <f t="shared" si="172"/>
        <v>0</v>
      </c>
      <c r="I4785" s="36" t="str">
        <f>IF(ISBLANK(C4785),"",VLOOKUP($C4785,Persediaan!$B$5:$Y$150,9,FALSE)*E4785)</f>
        <v/>
      </c>
    </row>
    <row r="4786" spans="1:9">
      <c r="A4786" s="27" t="str">
        <f t="shared" si="171"/>
        <v/>
      </c>
      <c r="G4786" s="36">
        <f t="shared" si="172"/>
        <v>0</v>
      </c>
      <c r="I4786" s="36" t="str">
        <f>IF(ISBLANK(C4786),"",VLOOKUP($C4786,Persediaan!$B$5:$Y$150,9,FALSE)*E4786)</f>
        <v/>
      </c>
    </row>
    <row r="4787" spans="1:9">
      <c r="A4787" s="27" t="str">
        <f t="shared" si="171"/>
        <v/>
      </c>
      <c r="G4787" s="36">
        <f t="shared" si="172"/>
        <v>0</v>
      </c>
      <c r="I4787" s="36" t="str">
        <f>IF(ISBLANK(C4787),"",VLOOKUP($C4787,Persediaan!$B$5:$Y$150,9,FALSE)*E4787)</f>
        <v/>
      </c>
    </row>
    <row r="4788" spans="1:9">
      <c r="A4788" s="27" t="str">
        <f t="shared" si="171"/>
        <v/>
      </c>
      <c r="G4788" s="36">
        <f t="shared" si="172"/>
        <v>0</v>
      </c>
      <c r="I4788" s="36" t="str">
        <f>IF(ISBLANK(C4788),"",VLOOKUP($C4788,Persediaan!$B$5:$Y$150,9,FALSE)*E4788)</f>
        <v/>
      </c>
    </row>
    <row r="4789" spans="1:9">
      <c r="A4789" s="27" t="str">
        <f t="shared" si="171"/>
        <v/>
      </c>
      <c r="G4789" s="36">
        <f t="shared" si="172"/>
        <v>0</v>
      </c>
      <c r="I4789" s="36" t="str">
        <f>IF(ISBLANK(C4789),"",VLOOKUP($C4789,Persediaan!$B$5:$Y$150,9,FALSE)*E4789)</f>
        <v/>
      </c>
    </row>
    <row r="4790" spans="1:9">
      <c r="A4790" s="27" t="str">
        <f t="shared" si="171"/>
        <v/>
      </c>
      <c r="G4790" s="36">
        <f t="shared" si="172"/>
        <v>0</v>
      </c>
      <c r="I4790" s="36" t="str">
        <f>IF(ISBLANK(C4790),"",VLOOKUP($C4790,Persediaan!$B$5:$Y$150,9,FALSE)*E4790)</f>
        <v/>
      </c>
    </row>
    <row r="4791" spans="1:9">
      <c r="A4791" s="27" t="str">
        <f t="shared" si="171"/>
        <v/>
      </c>
      <c r="G4791" s="36">
        <f t="shared" si="172"/>
        <v>0</v>
      </c>
      <c r="I4791" s="36" t="str">
        <f>IF(ISBLANK(C4791),"",VLOOKUP($C4791,Persediaan!$B$5:$Y$150,9,FALSE)*E4791)</f>
        <v/>
      </c>
    </row>
    <row r="4792" spans="1:9">
      <c r="A4792" s="27" t="str">
        <f t="shared" si="171"/>
        <v/>
      </c>
      <c r="G4792" s="36">
        <f t="shared" si="172"/>
        <v>0</v>
      </c>
      <c r="I4792" s="36" t="str">
        <f>IF(ISBLANK(C4792),"",VLOOKUP($C4792,Persediaan!$B$5:$Y$150,9,FALSE)*E4792)</f>
        <v/>
      </c>
    </row>
    <row r="4793" spans="1:9">
      <c r="A4793" s="27" t="str">
        <f t="shared" si="171"/>
        <v/>
      </c>
      <c r="G4793" s="36">
        <f t="shared" si="172"/>
        <v>0</v>
      </c>
      <c r="I4793" s="36" t="str">
        <f>IF(ISBLANK(C4793),"",VLOOKUP($C4793,Persediaan!$B$5:$Y$150,9,FALSE)*E4793)</f>
        <v/>
      </c>
    </row>
    <row r="4794" spans="1:9">
      <c r="A4794" s="27" t="str">
        <f t="shared" si="171"/>
        <v/>
      </c>
      <c r="G4794" s="36">
        <f t="shared" si="172"/>
        <v>0</v>
      </c>
      <c r="I4794" s="36" t="str">
        <f>IF(ISBLANK(C4794),"",VLOOKUP($C4794,Persediaan!$B$5:$Y$150,9,FALSE)*E4794)</f>
        <v/>
      </c>
    </row>
    <row r="4795" spans="1:9">
      <c r="A4795" s="27" t="str">
        <f t="shared" si="171"/>
        <v/>
      </c>
      <c r="G4795" s="36">
        <f t="shared" si="172"/>
        <v>0</v>
      </c>
      <c r="I4795" s="36" t="str">
        <f>IF(ISBLANK(C4795),"",VLOOKUP($C4795,Persediaan!$B$5:$Y$150,9,FALSE)*E4795)</f>
        <v/>
      </c>
    </row>
    <row r="4796" spans="1:9">
      <c r="A4796" s="27" t="str">
        <f t="shared" si="171"/>
        <v/>
      </c>
      <c r="G4796" s="36">
        <f t="shared" si="172"/>
        <v>0</v>
      </c>
      <c r="I4796" s="36" t="str">
        <f>IF(ISBLANK(C4796),"",VLOOKUP($C4796,Persediaan!$B$5:$Y$150,9,FALSE)*E4796)</f>
        <v/>
      </c>
    </row>
    <row r="4797" spans="1:9">
      <c r="A4797" s="27" t="str">
        <f t="shared" si="171"/>
        <v/>
      </c>
      <c r="G4797" s="36">
        <f t="shared" si="172"/>
        <v>0</v>
      </c>
      <c r="I4797" s="36" t="str">
        <f>IF(ISBLANK(C4797),"",VLOOKUP($C4797,Persediaan!$B$5:$Y$150,9,FALSE)*E4797)</f>
        <v/>
      </c>
    </row>
    <row r="4798" spans="1:9">
      <c r="A4798" s="27" t="str">
        <f t="shared" si="171"/>
        <v/>
      </c>
      <c r="G4798" s="36">
        <f t="shared" si="172"/>
        <v>0</v>
      </c>
      <c r="I4798" s="36" t="str">
        <f>IF(ISBLANK(C4798),"",VLOOKUP($C4798,Persediaan!$B$5:$Y$150,9,FALSE)*E4798)</f>
        <v/>
      </c>
    </row>
    <row r="4799" spans="1:9">
      <c r="A4799" s="27" t="str">
        <f t="shared" si="171"/>
        <v/>
      </c>
      <c r="G4799" s="36">
        <f t="shared" si="172"/>
        <v>0</v>
      </c>
      <c r="I4799" s="36" t="str">
        <f>IF(ISBLANK(C4799),"",VLOOKUP($C4799,Persediaan!$B$5:$Y$150,9,FALSE)*E4799)</f>
        <v/>
      </c>
    </row>
    <row r="4800" spans="1:9">
      <c r="A4800" s="27" t="str">
        <f t="shared" si="171"/>
        <v/>
      </c>
      <c r="G4800" s="36">
        <f t="shared" si="172"/>
        <v>0</v>
      </c>
      <c r="I4800" s="36" t="str">
        <f>IF(ISBLANK(C4800),"",VLOOKUP($C4800,Persediaan!$B$5:$Y$150,9,FALSE)*E4800)</f>
        <v/>
      </c>
    </row>
    <row r="4801" spans="1:9">
      <c r="A4801" s="27" t="str">
        <f t="shared" si="171"/>
        <v/>
      </c>
      <c r="G4801" s="36">
        <f t="shared" si="172"/>
        <v>0</v>
      </c>
      <c r="I4801" s="36" t="str">
        <f>IF(ISBLANK(C4801),"",VLOOKUP($C4801,Persediaan!$B$5:$Y$150,9,FALSE)*E4801)</f>
        <v/>
      </c>
    </row>
    <row r="4802" spans="1:9">
      <c r="A4802" s="27" t="str">
        <f t="shared" si="171"/>
        <v/>
      </c>
      <c r="G4802" s="36">
        <f t="shared" si="172"/>
        <v>0</v>
      </c>
      <c r="I4802" s="36" t="str">
        <f>IF(ISBLANK(C4802),"",VLOOKUP($C4802,Persediaan!$B$5:$Y$150,9,FALSE)*E4802)</f>
        <v/>
      </c>
    </row>
    <row r="4803" spans="1:9">
      <c r="A4803" s="27" t="str">
        <f t="shared" si="171"/>
        <v/>
      </c>
      <c r="G4803" s="36">
        <f t="shared" si="172"/>
        <v>0</v>
      </c>
      <c r="I4803" s="36" t="str">
        <f>IF(ISBLANK(C4803),"",VLOOKUP($C4803,Persediaan!$B$5:$Y$150,9,FALSE)*E4803)</f>
        <v/>
      </c>
    </row>
    <row r="4804" spans="1:9">
      <c r="A4804" s="27" t="str">
        <f t="shared" si="171"/>
        <v/>
      </c>
      <c r="G4804" s="36">
        <f t="shared" si="172"/>
        <v>0</v>
      </c>
      <c r="I4804" s="36" t="str">
        <f>IF(ISBLANK(C4804),"",VLOOKUP($C4804,Persediaan!$B$5:$Y$150,9,FALSE)*E4804)</f>
        <v/>
      </c>
    </row>
    <row r="4805" spans="1:9">
      <c r="A4805" s="27" t="str">
        <f t="shared" si="171"/>
        <v/>
      </c>
      <c r="G4805" s="36">
        <f t="shared" si="172"/>
        <v>0</v>
      </c>
      <c r="I4805" s="36" t="str">
        <f>IF(ISBLANK(C4805),"",VLOOKUP($C4805,Persediaan!$B$5:$Y$150,9,FALSE)*E4805)</f>
        <v/>
      </c>
    </row>
    <row r="4806" spans="1:9">
      <c r="A4806" s="27" t="str">
        <f t="shared" ref="A4806:A4869" si="173">IF(ISBLANK(B4806),"",A4805+1)</f>
        <v/>
      </c>
      <c r="G4806" s="36">
        <f t="shared" si="172"/>
        <v>0</v>
      </c>
      <c r="I4806" s="36" t="str">
        <f>IF(ISBLANK(C4806),"",VLOOKUP($C4806,Persediaan!$B$5:$Y$150,9,FALSE)*E4806)</f>
        <v/>
      </c>
    </row>
    <row r="4807" spans="1:9">
      <c r="A4807" s="27" t="str">
        <f t="shared" si="173"/>
        <v/>
      </c>
      <c r="G4807" s="36">
        <f t="shared" si="172"/>
        <v>0</v>
      </c>
      <c r="I4807" s="36" t="str">
        <f>IF(ISBLANK(C4807),"",VLOOKUP($C4807,Persediaan!$B$5:$Y$150,9,FALSE)*E4807)</f>
        <v/>
      </c>
    </row>
    <row r="4808" spans="1:9">
      <c r="A4808" s="27" t="str">
        <f t="shared" si="173"/>
        <v/>
      </c>
      <c r="G4808" s="36">
        <f t="shared" si="172"/>
        <v>0</v>
      </c>
      <c r="I4808" s="36" t="str">
        <f>IF(ISBLANK(C4808),"",VLOOKUP($C4808,Persediaan!$B$5:$Y$150,9,FALSE)*E4808)</f>
        <v/>
      </c>
    </row>
    <row r="4809" spans="1:9">
      <c r="A4809" s="27" t="str">
        <f t="shared" si="173"/>
        <v/>
      </c>
      <c r="G4809" s="36">
        <f t="shared" si="172"/>
        <v>0</v>
      </c>
      <c r="I4809" s="36" t="str">
        <f>IF(ISBLANK(C4809),"",VLOOKUP($C4809,Persediaan!$B$5:$Y$150,9,FALSE)*E4809)</f>
        <v/>
      </c>
    </row>
    <row r="4810" spans="1:9">
      <c r="A4810" s="27" t="str">
        <f t="shared" si="173"/>
        <v/>
      </c>
      <c r="G4810" s="36">
        <f t="shared" si="172"/>
        <v>0</v>
      </c>
      <c r="I4810" s="36" t="str">
        <f>IF(ISBLANK(C4810),"",VLOOKUP($C4810,Persediaan!$B$5:$Y$150,9,FALSE)*E4810)</f>
        <v/>
      </c>
    </row>
    <row r="4811" spans="1:9">
      <c r="A4811" s="27" t="str">
        <f t="shared" si="173"/>
        <v/>
      </c>
      <c r="G4811" s="36">
        <f t="shared" si="172"/>
        <v>0</v>
      </c>
      <c r="I4811" s="36" t="str">
        <f>IF(ISBLANK(C4811),"",VLOOKUP($C4811,Persediaan!$B$5:$Y$150,9,FALSE)*E4811)</f>
        <v/>
      </c>
    </row>
    <row r="4812" spans="1:9">
      <c r="A4812" s="27" t="str">
        <f t="shared" si="173"/>
        <v/>
      </c>
      <c r="G4812" s="36">
        <f t="shared" si="172"/>
        <v>0</v>
      </c>
      <c r="I4812" s="36" t="str">
        <f>IF(ISBLANK(C4812),"",VLOOKUP($C4812,Persediaan!$B$5:$Y$150,9,FALSE)*E4812)</f>
        <v/>
      </c>
    </row>
    <row r="4813" spans="1:9">
      <c r="A4813" s="27" t="str">
        <f t="shared" si="173"/>
        <v/>
      </c>
      <c r="G4813" s="36">
        <f t="shared" si="172"/>
        <v>0</v>
      </c>
      <c r="I4813" s="36" t="str">
        <f>IF(ISBLANK(C4813),"",VLOOKUP($C4813,Persediaan!$B$5:$Y$150,9,FALSE)*E4813)</f>
        <v/>
      </c>
    </row>
    <row r="4814" spans="1:9">
      <c r="A4814" s="27" t="str">
        <f t="shared" si="173"/>
        <v/>
      </c>
      <c r="G4814" s="36">
        <f t="shared" si="172"/>
        <v>0</v>
      </c>
      <c r="I4814" s="36" t="str">
        <f>IF(ISBLANK(C4814),"",VLOOKUP($C4814,Persediaan!$B$5:$Y$150,9,FALSE)*E4814)</f>
        <v/>
      </c>
    </row>
    <row r="4815" spans="1:9">
      <c r="A4815" s="27" t="str">
        <f t="shared" si="173"/>
        <v/>
      </c>
      <c r="G4815" s="36">
        <f t="shared" si="172"/>
        <v>0</v>
      </c>
      <c r="I4815" s="36" t="str">
        <f>IF(ISBLANK(C4815),"",VLOOKUP($C4815,Persediaan!$B$5:$Y$150,9,FALSE)*E4815)</f>
        <v/>
      </c>
    </row>
    <row r="4816" spans="1:9">
      <c r="A4816" s="27" t="str">
        <f t="shared" si="173"/>
        <v/>
      </c>
      <c r="G4816" s="36">
        <f t="shared" si="172"/>
        <v>0</v>
      </c>
      <c r="I4816" s="36" t="str">
        <f>IF(ISBLANK(C4816),"",VLOOKUP($C4816,Persediaan!$B$5:$Y$150,9,FALSE)*E4816)</f>
        <v/>
      </c>
    </row>
    <row r="4817" spans="1:9">
      <c r="A4817" s="27" t="str">
        <f t="shared" si="173"/>
        <v/>
      </c>
      <c r="G4817" s="36">
        <f t="shared" si="172"/>
        <v>0</v>
      </c>
      <c r="I4817" s="36" t="str">
        <f>IF(ISBLANK(C4817),"",VLOOKUP($C4817,Persediaan!$B$5:$Y$150,9,FALSE)*E4817)</f>
        <v/>
      </c>
    </row>
    <row r="4818" spans="1:9">
      <c r="A4818" s="27" t="str">
        <f t="shared" si="173"/>
        <v/>
      </c>
      <c r="G4818" s="36">
        <f t="shared" si="172"/>
        <v>0</v>
      </c>
      <c r="I4818" s="36" t="str">
        <f>IF(ISBLANK(C4818),"",VLOOKUP($C4818,Persediaan!$B$5:$Y$150,9,FALSE)*E4818)</f>
        <v/>
      </c>
    </row>
    <row r="4819" spans="1:9">
      <c r="A4819" s="27" t="str">
        <f t="shared" si="173"/>
        <v/>
      </c>
      <c r="G4819" s="36">
        <f t="shared" si="172"/>
        <v>0</v>
      </c>
      <c r="I4819" s="36" t="str">
        <f>IF(ISBLANK(C4819),"",VLOOKUP($C4819,Persediaan!$B$5:$Y$150,9,FALSE)*E4819)</f>
        <v/>
      </c>
    </row>
    <row r="4820" spans="1:9">
      <c r="A4820" s="27" t="str">
        <f t="shared" si="173"/>
        <v/>
      </c>
      <c r="G4820" s="36">
        <f t="shared" si="172"/>
        <v>0</v>
      </c>
      <c r="I4820" s="36" t="str">
        <f>IF(ISBLANK(C4820),"",VLOOKUP($C4820,Persediaan!$B$5:$Y$150,9,FALSE)*E4820)</f>
        <v/>
      </c>
    </row>
    <row r="4821" spans="1:9">
      <c r="A4821" s="27" t="str">
        <f t="shared" si="173"/>
        <v/>
      </c>
      <c r="G4821" s="36">
        <f t="shared" si="172"/>
        <v>0</v>
      </c>
      <c r="I4821" s="36" t="str">
        <f>IF(ISBLANK(C4821),"",VLOOKUP($C4821,Persediaan!$B$5:$Y$150,9,FALSE)*E4821)</f>
        <v/>
      </c>
    </row>
    <row r="4822" spans="1:9">
      <c r="A4822" s="27" t="str">
        <f t="shared" si="173"/>
        <v/>
      </c>
      <c r="G4822" s="36">
        <f t="shared" si="172"/>
        <v>0</v>
      </c>
      <c r="I4822" s="36" t="str">
        <f>IF(ISBLANK(C4822),"",VLOOKUP($C4822,Persediaan!$B$5:$Y$150,9,FALSE)*E4822)</f>
        <v/>
      </c>
    </row>
    <row r="4823" spans="1:9">
      <c r="A4823" s="27" t="str">
        <f t="shared" si="173"/>
        <v/>
      </c>
      <c r="G4823" s="36">
        <f t="shared" si="172"/>
        <v>0</v>
      </c>
      <c r="I4823" s="36" t="str">
        <f>IF(ISBLANK(C4823),"",VLOOKUP($C4823,Persediaan!$B$5:$Y$150,9,FALSE)*E4823)</f>
        <v/>
      </c>
    </row>
    <row r="4824" spans="1:9">
      <c r="A4824" s="27" t="str">
        <f t="shared" si="173"/>
        <v/>
      </c>
      <c r="G4824" s="36">
        <f t="shared" si="172"/>
        <v>0</v>
      </c>
      <c r="I4824" s="36" t="str">
        <f>IF(ISBLANK(C4824),"",VLOOKUP($C4824,Persediaan!$B$5:$Y$150,9,FALSE)*E4824)</f>
        <v/>
      </c>
    </row>
    <row r="4825" spans="1:9">
      <c r="A4825" s="27" t="str">
        <f t="shared" si="173"/>
        <v/>
      </c>
      <c r="G4825" s="36">
        <f t="shared" si="172"/>
        <v>0</v>
      </c>
      <c r="I4825" s="36" t="str">
        <f>IF(ISBLANK(C4825),"",VLOOKUP($C4825,Persediaan!$B$5:$Y$150,9,FALSE)*E4825)</f>
        <v/>
      </c>
    </row>
    <row r="4826" spans="1:9">
      <c r="A4826" s="27" t="str">
        <f t="shared" si="173"/>
        <v/>
      </c>
      <c r="G4826" s="36">
        <f t="shared" si="172"/>
        <v>0</v>
      </c>
      <c r="I4826" s="36" t="str">
        <f>IF(ISBLANK(C4826),"",VLOOKUP($C4826,Persediaan!$B$5:$Y$150,9,FALSE)*E4826)</f>
        <v/>
      </c>
    </row>
    <row r="4827" spans="1:9">
      <c r="A4827" s="27" t="str">
        <f t="shared" si="173"/>
        <v/>
      </c>
      <c r="G4827" s="36">
        <f t="shared" si="172"/>
        <v>0</v>
      </c>
      <c r="I4827" s="36" t="str">
        <f>IF(ISBLANK(C4827),"",VLOOKUP($C4827,Persediaan!$B$5:$Y$150,9,FALSE)*E4827)</f>
        <v/>
      </c>
    </row>
    <row r="4828" spans="1:9">
      <c r="A4828" s="27" t="str">
        <f t="shared" si="173"/>
        <v/>
      </c>
      <c r="G4828" s="36">
        <f t="shared" si="172"/>
        <v>0</v>
      </c>
      <c r="I4828" s="36" t="str">
        <f>IF(ISBLANK(C4828),"",VLOOKUP($C4828,Persediaan!$B$5:$Y$150,9,FALSE)*E4828)</f>
        <v/>
      </c>
    </row>
    <row r="4829" spans="1:9">
      <c r="A4829" s="27" t="str">
        <f t="shared" si="173"/>
        <v/>
      </c>
      <c r="G4829" s="36">
        <f t="shared" si="172"/>
        <v>0</v>
      </c>
      <c r="I4829" s="36" t="str">
        <f>IF(ISBLANK(C4829),"",VLOOKUP($C4829,Persediaan!$B$5:$Y$150,9,FALSE)*E4829)</f>
        <v/>
      </c>
    </row>
    <row r="4830" spans="1:9">
      <c r="A4830" s="27" t="str">
        <f t="shared" si="173"/>
        <v/>
      </c>
      <c r="G4830" s="36">
        <f t="shared" si="172"/>
        <v>0</v>
      </c>
      <c r="I4830" s="36" t="str">
        <f>IF(ISBLANK(C4830),"",VLOOKUP($C4830,Persediaan!$B$5:$Y$150,9,FALSE)*E4830)</f>
        <v/>
      </c>
    </row>
    <row r="4831" spans="1:9">
      <c r="A4831" s="27" t="str">
        <f t="shared" si="173"/>
        <v/>
      </c>
      <c r="G4831" s="36">
        <f t="shared" si="172"/>
        <v>0</v>
      </c>
      <c r="I4831" s="36" t="str">
        <f>IF(ISBLANK(C4831),"",VLOOKUP($C4831,Persediaan!$B$5:$Y$150,9,FALSE)*E4831)</f>
        <v/>
      </c>
    </row>
    <row r="4832" spans="1:9">
      <c r="A4832" s="27" t="str">
        <f t="shared" si="173"/>
        <v/>
      </c>
      <c r="G4832" s="36">
        <f t="shared" ref="G4832:G4895" si="174">E4832*F4832</f>
        <v>0</v>
      </c>
      <c r="I4832" s="36" t="str">
        <f>IF(ISBLANK(C4832),"",VLOOKUP($C4832,Persediaan!$B$5:$Y$150,9,FALSE)*E4832)</f>
        <v/>
      </c>
    </row>
    <row r="4833" spans="1:9">
      <c r="A4833" s="27" t="str">
        <f t="shared" si="173"/>
        <v/>
      </c>
      <c r="G4833" s="36">
        <f t="shared" si="174"/>
        <v>0</v>
      </c>
      <c r="I4833" s="36" t="str">
        <f>IF(ISBLANK(C4833),"",VLOOKUP($C4833,Persediaan!$B$5:$Y$150,9,FALSE)*E4833)</f>
        <v/>
      </c>
    </row>
    <row r="4834" spans="1:9">
      <c r="A4834" s="27" t="str">
        <f t="shared" si="173"/>
        <v/>
      </c>
      <c r="G4834" s="36">
        <f t="shared" si="174"/>
        <v>0</v>
      </c>
      <c r="I4834" s="36" t="str">
        <f>IF(ISBLANK(C4834),"",VLOOKUP($C4834,Persediaan!$B$5:$Y$150,9,FALSE)*E4834)</f>
        <v/>
      </c>
    </row>
    <row r="4835" spans="1:9">
      <c r="A4835" s="27" t="str">
        <f t="shared" si="173"/>
        <v/>
      </c>
      <c r="G4835" s="36">
        <f t="shared" si="174"/>
        <v>0</v>
      </c>
      <c r="I4835" s="36" t="str">
        <f>IF(ISBLANK(C4835),"",VLOOKUP($C4835,Persediaan!$B$5:$Y$150,9,FALSE)*E4835)</f>
        <v/>
      </c>
    </row>
    <row r="4836" spans="1:9">
      <c r="A4836" s="27" t="str">
        <f t="shared" si="173"/>
        <v/>
      </c>
      <c r="G4836" s="36">
        <f t="shared" si="174"/>
        <v>0</v>
      </c>
      <c r="I4836" s="36" t="str">
        <f>IF(ISBLANK(C4836),"",VLOOKUP($C4836,Persediaan!$B$5:$Y$150,9,FALSE)*E4836)</f>
        <v/>
      </c>
    </row>
    <row r="4837" spans="1:9">
      <c r="A4837" s="27" t="str">
        <f t="shared" si="173"/>
        <v/>
      </c>
      <c r="G4837" s="36">
        <f t="shared" si="174"/>
        <v>0</v>
      </c>
      <c r="I4837" s="36" t="str">
        <f>IF(ISBLANK(C4837),"",VLOOKUP($C4837,Persediaan!$B$5:$Y$150,9,FALSE)*E4837)</f>
        <v/>
      </c>
    </row>
    <row r="4838" spans="1:9">
      <c r="A4838" s="27" t="str">
        <f t="shared" si="173"/>
        <v/>
      </c>
      <c r="G4838" s="36">
        <f t="shared" si="174"/>
        <v>0</v>
      </c>
      <c r="I4838" s="36" t="str">
        <f>IF(ISBLANK(C4838),"",VLOOKUP($C4838,Persediaan!$B$5:$Y$150,9,FALSE)*E4838)</f>
        <v/>
      </c>
    </row>
    <row r="4839" spans="1:9">
      <c r="A4839" s="27" t="str">
        <f t="shared" si="173"/>
        <v/>
      </c>
      <c r="G4839" s="36">
        <f t="shared" si="174"/>
        <v>0</v>
      </c>
      <c r="I4839" s="36" t="str">
        <f>IF(ISBLANK(C4839),"",VLOOKUP($C4839,Persediaan!$B$5:$Y$150,9,FALSE)*E4839)</f>
        <v/>
      </c>
    </row>
    <row r="4840" spans="1:9">
      <c r="A4840" s="27" t="str">
        <f t="shared" si="173"/>
        <v/>
      </c>
      <c r="G4840" s="36">
        <f t="shared" si="174"/>
        <v>0</v>
      </c>
      <c r="I4840" s="36" t="str">
        <f>IF(ISBLANK(C4840),"",VLOOKUP($C4840,Persediaan!$B$5:$Y$150,9,FALSE)*E4840)</f>
        <v/>
      </c>
    </row>
    <row r="4841" spans="1:9">
      <c r="A4841" s="27" t="str">
        <f t="shared" si="173"/>
        <v/>
      </c>
      <c r="G4841" s="36">
        <f t="shared" si="174"/>
        <v>0</v>
      </c>
      <c r="I4841" s="36" t="str">
        <f>IF(ISBLANK(C4841),"",VLOOKUP($C4841,Persediaan!$B$5:$Y$150,9,FALSE)*E4841)</f>
        <v/>
      </c>
    </row>
    <row r="4842" spans="1:9">
      <c r="A4842" s="27" t="str">
        <f t="shared" si="173"/>
        <v/>
      </c>
      <c r="G4842" s="36">
        <f t="shared" si="174"/>
        <v>0</v>
      </c>
      <c r="I4842" s="36" t="str">
        <f>IF(ISBLANK(C4842),"",VLOOKUP($C4842,Persediaan!$B$5:$Y$150,9,FALSE)*E4842)</f>
        <v/>
      </c>
    </row>
    <row r="4843" spans="1:9">
      <c r="A4843" s="27" t="str">
        <f t="shared" si="173"/>
        <v/>
      </c>
      <c r="G4843" s="36">
        <f t="shared" si="174"/>
        <v>0</v>
      </c>
      <c r="I4843" s="36" t="str">
        <f>IF(ISBLANK(C4843),"",VLOOKUP($C4843,Persediaan!$B$5:$Y$150,9,FALSE)*E4843)</f>
        <v/>
      </c>
    </row>
    <row r="4844" spans="1:9">
      <c r="A4844" s="27" t="str">
        <f t="shared" si="173"/>
        <v/>
      </c>
      <c r="G4844" s="36">
        <f t="shared" si="174"/>
        <v>0</v>
      </c>
      <c r="I4844" s="36" t="str">
        <f>IF(ISBLANK(C4844),"",VLOOKUP($C4844,Persediaan!$B$5:$Y$150,9,FALSE)*E4844)</f>
        <v/>
      </c>
    </row>
    <row r="4845" spans="1:9">
      <c r="A4845" s="27" t="str">
        <f t="shared" si="173"/>
        <v/>
      </c>
      <c r="G4845" s="36">
        <f t="shared" si="174"/>
        <v>0</v>
      </c>
      <c r="I4845" s="36" t="str">
        <f>IF(ISBLANK(C4845),"",VLOOKUP($C4845,Persediaan!$B$5:$Y$150,9,FALSE)*E4845)</f>
        <v/>
      </c>
    </row>
    <row r="4846" spans="1:9">
      <c r="A4846" s="27" t="str">
        <f t="shared" si="173"/>
        <v/>
      </c>
      <c r="G4846" s="36">
        <f t="shared" si="174"/>
        <v>0</v>
      </c>
      <c r="I4846" s="36" t="str">
        <f>IF(ISBLANK(C4846),"",VLOOKUP($C4846,Persediaan!$B$5:$Y$150,9,FALSE)*E4846)</f>
        <v/>
      </c>
    </row>
    <row r="4847" spans="1:9">
      <c r="A4847" s="27" t="str">
        <f t="shared" si="173"/>
        <v/>
      </c>
      <c r="G4847" s="36">
        <f t="shared" si="174"/>
        <v>0</v>
      </c>
      <c r="I4847" s="36" t="str">
        <f>IF(ISBLANK(C4847),"",VLOOKUP($C4847,Persediaan!$B$5:$Y$150,9,FALSE)*E4847)</f>
        <v/>
      </c>
    </row>
    <row r="4848" spans="1:9">
      <c r="A4848" s="27" t="str">
        <f t="shared" si="173"/>
        <v/>
      </c>
      <c r="G4848" s="36">
        <f t="shared" si="174"/>
        <v>0</v>
      </c>
      <c r="I4848" s="36" t="str">
        <f>IF(ISBLANK(C4848),"",VLOOKUP($C4848,Persediaan!$B$5:$Y$150,9,FALSE)*E4848)</f>
        <v/>
      </c>
    </row>
    <row r="4849" spans="1:9">
      <c r="A4849" s="27" t="str">
        <f t="shared" si="173"/>
        <v/>
      </c>
      <c r="G4849" s="36">
        <f t="shared" si="174"/>
        <v>0</v>
      </c>
      <c r="I4849" s="36" t="str">
        <f>IF(ISBLANK(C4849),"",VLOOKUP($C4849,Persediaan!$B$5:$Y$150,9,FALSE)*E4849)</f>
        <v/>
      </c>
    </row>
    <row r="4850" spans="1:9">
      <c r="A4850" s="27" t="str">
        <f t="shared" si="173"/>
        <v/>
      </c>
      <c r="G4850" s="36">
        <f t="shared" si="174"/>
        <v>0</v>
      </c>
      <c r="I4850" s="36" t="str">
        <f>IF(ISBLANK(C4850),"",VLOOKUP($C4850,Persediaan!$B$5:$Y$150,9,FALSE)*E4850)</f>
        <v/>
      </c>
    </row>
    <row r="4851" spans="1:9">
      <c r="A4851" s="27" t="str">
        <f t="shared" si="173"/>
        <v/>
      </c>
      <c r="G4851" s="36">
        <f t="shared" si="174"/>
        <v>0</v>
      </c>
      <c r="I4851" s="36" t="str">
        <f>IF(ISBLANK(C4851),"",VLOOKUP($C4851,Persediaan!$B$5:$Y$150,9,FALSE)*E4851)</f>
        <v/>
      </c>
    </row>
    <row r="4852" spans="1:9">
      <c r="A4852" s="27" t="str">
        <f t="shared" si="173"/>
        <v/>
      </c>
      <c r="G4852" s="36">
        <f t="shared" si="174"/>
        <v>0</v>
      </c>
      <c r="I4852" s="36" t="str">
        <f>IF(ISBLANK(C4852),"",VLOOKUP($C4852,Persediaan!$B$5:$Y$150,9,FALSE)*E4852)</f>
        <v/>
      </c>
    </row>
    <row r="4853" spans="1:9">
      <c r="A4853" s="27" t="str">
        <f t="shared" si="173"/>
        <v/>
      </c>
      <c r="G4853" s="36">
        <f t="shared" si="174"/>
        <v>0</v>
      </c>
      <c r="I4853" s="36" t="str">
        <f>IF(ISBLANK(C4853),"",VLOOKUP($C4853,Persediaan!$B$5:$Y$150,9,FALSE)*E4853)</f>
        <v/>
      </c>
    </row>
    <row r="4854" spans="1:9">
      <c r="A4854" s="27" t="str">
        <f t="shared" si="173"/>
        <v/>
      </c>
      <c r="G4854" s="36">
        <f t="shared" si="174"/>
        <v>0</v>
      </c>
      <c r="I4854" s="36" t="str">
        <f>IF(ISBLANK(C4854),"",VLOOKUP($C4854,Persediaan!$B$5:$Y$150,9,FALSE)*E4854)</f>
        <v/>
      </c>
    </row>
    <row r="4855" spans="1:9">
      <c r="A4855" s="27" t="str">
        <f t="shared" si="173"/>
        <v/>
      </c>
      <c r="G4855" s="36">
        <f t="shared" si="174"/>
        <v>0</v>
      </c>
      <c r="I4855" s="36" t="str">
        <f>IF(ISBLANK(C4855),"",VLOOKUP($C4855,Persediaan!$B$5:$Y$150,9,FALSE)*E4855)</f>
        <v/>
      </c>
    </row>
    <row r="4856" spans="1:9">
      <c r="A4856" s="27" t="str">
        <f t="shared" si="173"/>
        <v/>
      </c>
      <c r="G4856" s="36">
        <f t="shared" si="174"/>
        <v>0</v>
      </c>
      <c r="I4856" s="36" t="str">
        <f>IF(ISBLANK(C4856),"",VLOOKUP($C4856,Persediaan!$B$5:$Y$150,9,FALSE)*E4856)</f>
        <v/>
      </c>
    </row>
    <row r="4857" spans="1:9">
      <c r="A4857" s="27" t="str">
        <f t="shared" si="173"/>
        <v/>
      </c>
      <c r="G4857" s="36">
        <f t="shared" si="174"/>
        <v>0</v>
      </c>
      <c r="I4857" s="36" t="str">
        <f>IF(ISBLANK(C4857),"",VLOOKUP($C4857,Persediaan!$B$5:$Y$150,9,FALSE)*E4857)</f>
        <v/>
      </c>
    </row>
    <row r="4858" spans="1:9">
      <c r="A4858" s="27" t="str">
        <f t="shared" si="173"/>
        <v/>
      </c>
      <c r="G4858" s="36">
        <f t="shared" si="174"/>
        <v>0</v>
      </c>
      <c r="I4858" s="36" t="str">
        <f>IF(ISBLANK(C4858),"",VLOOKUP($C4858,Persediaan!$B$5:$Y$150,9,FALSE)*E4858)</f>
        <v/>
      </c>
    </row>
    <row r="4859" spans="1:9">
      <c r="A4859" s="27" t="str">
        <f t="shared" si="173"/>
        <v/>
      </c>
      <c r="G4859" s="36">
        <f t="shared" si="174"/>
        <v>0</v>
      </c>
      <c r="I4859" s="36" t="str">
        <f>IF(ISBLANK(C4859),"",VLOOKUP($C4859,Persediaan!$B$5:$Y$150,9,FALSE)*E4859)</f>
        <v/>
      </c>
    </row>
    <row r="4860" spans="1:9">
      <c r="A4860" s="27" t="str">
        <f t="shared" si="173"/>
        <v/>
      </c>
      <c r="G4860" s="36">
        <f t="shared" si="174"/>
        <v>0</v>
      </c>
      <c r="I4860" s="36" t="str">
        <f>IF(ISBLANK(C4860),"",VLOOKUP($C4860,Persediaan!$B$5:$Y$150,9,FALSE)*E4860)</f>
        <v/>
      </c>
    </row>
    <row r="4861" spans="1:9">
      <c r="A4861" s="27" t="str">
        <f t="shared" si="173"/>
        <v/>
      </c>
      <c r="G4861" s="36">
        <f t="shared" si="174"/>
        <v>0</v>
      </c>
      <c r="I4861" s="36" t="str">
        <f>IF(ISBLANK(C4861),"",VLOOKUP($C4861,Persediaan!$B$5:$Y$150,9,FALSE)*E4861)</f>
        <v/>
      </c>
    </row>
    <row r="4862" spans="1:9">
      <c r="A4862" s="27" t="str">
        <f t="shared" si="173"/>
        <v/>
      </c>
      <c r="G4862" s="36">
        <f t="shared" si="174"/>
        <v>0</v>
      </c>
      <c r="I4862" s="36" t="str">
        <f>IF(ISBLANK(C4862),"",VLOOKUP($C4862,Persediaan!$B$5:$Y$150,9,FALSE)*E4862)</f>
        <v/>
      </c>
    </row>
    <row r="4863" spans="1:9">
      <c r="A4863" s="27" t="str">
        <f t="shared" si="173"/>
        <v/>
      </c>
      <c r="G4863" s="36">
        <f t="shared" si="174"/>
        <v>0</v>
      </c>
      <c r="I4863" s="36" t="str">
        <f>IF(ISBLANK(C4863),"",VLOOKUP($C4863,Persediaan!$B$5:$Y$150,9,FALSE)*E4863)</f>
        <v/>
      </c>
    </row>
    <row r="4864" spans="1:9">
      <c r="A4864" s="27" t="str">
        <f t="shared" si="173"/>
        <v/>
      </c>
      <c r="G4864" s="36">
        <f t="shared" si="174"/>
        <v>0</v>
      </c>
      <c r="I4864" s="36" t="str">
        <f>IF(ISBLANK(C4864),"",VLOOKUP($C4864,Persediaan!$B$5:$Y$150,9,FALSE)*E4864)</f>
        <v/>
      </c>
    </row>
    <row r="4865" spans="1:9">
      <c r="A4865" s="27" t="str">
        <f t="shared" si="173"/>
        <v/>
      </c>
      <c r="G4865" s="36">
        <f t="shared" si="174"/>
        <v>0</v>
      </c>
      <c r="I4865" s="36" t="str">
        <f>IF(ISBLANK(C4865),"",VLOOKUP($C4865,Persediaan!$B$5:$Y$150,9,FALSE)*E4865)</f>
        <v/>
      </c>
    </row>
    <row r="4866" spans="1:9">
      <c r="A4866" s="27" t="str">
        <f t="shared" si="173"/>
        <v/>
      </c>
      <c r="G4866" s="36">
        <f t="shared" si="174"/>
        <v>0</v>
      </c>
      <c r="I4866" s="36" t="str">
        <f>IF(ISBLANK(C4866),"",VLOOKUP($C4866,Persediaan!$B$5:$Y$150,9,FALSE)*E4866)</f>
        <v/>
      </c>
    </row>
    <row r="4867" spans="1:9">
      <c r="A4867" s="27" t="str">
        <f t="shared" si="173"/>
        <v/>
      </c>
      <c r="G4867" s="36">
        <f t="shared" si="174"/>
        <v>0</v>
      </c>
      <c r="I4867" s="36" t="str">
        <f>IF(ISBLANK(C4867),"",VLOOKUP($C4867,Persediaan!$B$5:$Y$150,9,FALSE)*E4867)</f>
        <v/>
      </c>
    </row>
    <row r="4868" spans="1:9">
      <c r="A4868" s="27" t="str">
        <f t="shared" si="173"/>
        <v/>
      </c>
      <c r="G4868" s="36">
        <f t="shared" si="174"/>
        <v>0</v>
      </c>
      <c r="I4868" s="36" t="str">
        <f>IF(ISBLANK(C4868),"",VLOOKUP($C4868,Persediaan!$B$5:$Y$150,9,FALSE)*E4868)</f>
        <v/>
      </c>
    </row>
    <row r="4869" spans="1:9">
      <c r="A4869" s="27" t="str">
        <f t="shared" si="173"/>
        <v/>
      </c>
      <c r="G4869" s="36">
        <f t="shared" si="174"/>
        <v>0</v>
      </c>
      <c r="I4869" s="36" t="str">
        <f>IF(ISBLANK(C4869),"",VLOOKUP($C4869,Persediaan!$B$5:$Y$150,9,FALSE)*E4869)</f>
        <v/>
      </c>
    </row>
    <row r="4870" spans="1:9">
      <c r="A4870" s="27" t="str">
        <f t="shared" ref="A4870:A4933" si="175">IF(ISBLANK(B4870),"",A4869+1)</f>
        <v/>
      </c>
      <c r="G4870" s="36">
        <f t="shared" si="174"/>
        <v>0</v>
      </c>
      <c r="I4870" s="36" t="str">
        <f>IF(ISBLANK(C4870),"",VLOOKUP($C4870,Persediaan!$B$5:$Y$150,9,FALSE)*E4870)</f>
        <v/>
      </c>
    </row>
    <row r="4871" spans="1:9">
      <c r="A4871" s="27" t="str">
        <f t="shared" si="175"/>
        <v/>
      </c>
      <c r="G4871" s="36">
        <f t="shared" si="174"/>
        <v>0</v>
      </c>
      <c r="I4871" s="36" t="str">
        <f>IF(ISBLANK(C4871),"",VLOOKUP($C4871,Persediaan!$B$5:$Y$150,9,FALSE)*E4871)</f>
        <v/>
      </c>
    </row>
    <row r="4872" spans="1:9">
      <c r="A4872" s="27" t="str">
        <f t="shared" si="175"/>
        <v/>
      </c>
      <c r="G4872" s="36">
        <f t="shared" si="174"/>
        <v>0</v>
      </c>
      <c r="I4872" s="36" t="str">
        <f>IF(ISBLANK(C4872),"",VLOOKUP($C4872,Persediaan!$B$5:$Y$150,9,FALSE)*E4872)</f>
        <v/>
      </c>
    </row>
    <row r="4873" spans="1:9">
      <c r="A4873" s="27" t="str">
        <f t="shared" si="175"/>
        <v/>
      </c>
      <c r="G4873" s="36">
        <f t="shared" si="174"/>
        <v>0</v>
      </c>
      <c r="I4873" s="36" t="str">
        <f>IF(ISBLANK(C4873),"",VLOOKUP($C4873,Persediaan!$B$5:$Y$150,9,FALSE)*E4873)</f>
        <v/>
      </c>
    </row>
    <row r="4874" spans="1:9">
      <c r="A4874" s="27" t="str">
        <f t="shared" si="175"/>
        <v/>
      </c>
      <c r="G4874" s="36">
        <f t="shared" si="174"/>
        <v>0</v>
      </c>
      <c r="I4874" s="36" t="str">
        <f>IF(ISBLANK(C4874),"",VLOOKUP($C4874,Persediaan!$B$5:$Y$150,9,FALSE)*E4874)</f>
        <v/>
      </c>
    </row>
    <row r="4875" spans="1:9">
      <c r="A4875" s="27" t="str">
        <f t="shared" si="175"/>
        <v/>
      </c>
      <c r="G4875" s="36">
        <f t="shared" si="174"/>
        <v>0</v>
      </c>
      <c r="I4875" s="36" t="str">
        <f>IF(ISBLANK(C4875),"",VLOOKUP($C4875,Persediaan!$B$5:$Y$150,9,FALSE)*E4875)</f>
        <v/>
      </c>
    </row>
    <row r="4876" spans="1:9">
      <c r="A4876" s="27" t="str">
        <f t="shared" si="175"/>
        <v/>
      </c>
      <c r="G4876" s="36">
        <f t="shared" si="174"/>
        <v>0</v>
      </c>
      <c r="I4876" s="36" t="str">
        <f>IF(ISBLANK(C4876),"",VLOOKUP($C4876,Persediaan!$B$5:$Y$150,9,FALSE)*E4876)</f>
        <v/>
      </c>
    </row>
    <row r="4877" spans="1:9">
      <c r="A4877" s="27" t="str">
        <f t="shared" si="175"/>
        <v/>
      </c>
      <c r="G4877" s="36">
        <f t="shared" si="174"/>
        <v>0</v>
      </c>
      <c r="I4877" s="36" t="str">
        <f>IF(ISBLANK(C4877),"",VLOOKUP($C4877,Persediaan!$B$5:$Y$150,9,FALSE)*E4877)</f>
        <v/>
      </c>
    </row>
    <row r="4878" spans="1:9">
      <c r="A4878" s="27" t="str">
        <f t="shared" si="175"/>
        <v/>
      </c>
      <c r="G4878" s="36">
        <f t="shared" si="174"/>
        <v>0</v>
      </c>
      <c r="I4878" s="36" t="str">
        <f>IF(ISBLANK(C4878),"",VLOOKUP($C4878,Persediaan!$B$5:$Y$150,9,FALSE)*E4878)</f>
        <v/>
      </c>
    </row>
    <row r="4879" spans="1:9">
      <c r="A4879" s="27" t="str">
        <f t="shared" si="175"/>
        <v/>
      </c>
      <c r="G4879" s="36">
        <f t="shared" si="174"/>
        <v>0</v>
      </c>
      <c r="I4879" s="36" t="str">
        <f>IF(ISBLANK(C4879),"",VLOOKUP($C4879,Persediaan!$B$5:$Y$150,9,FALSE)*E4879)</f>
        <v/>
      </c>
    </row>
    <row r="4880" spans="1:9">
      <c r="A4880" s="27" t="str">
        <f t="shared" si="175"/>
        <v/>
      </c>
      <c r="G4880" s="36">
        <f t="shared" si="174"/>
        <v>0</v>
      </c>
      <c r="I4880" s="36" t="str">
        <f>IF(ISBLANK(C4880),"",VLOOKUP($C4880,Persediaan!$B$5:$Y$150,9,FALSE)*E4880)</f>
        <v/>
      </c>
    </row>
    <row r="4881" spans="1:9">
      <c r="A4881" s="27" t="str">
        <f t="shared" si="175"/>
        <v/>
      </c>
      <c r="G4881" s="36">
        <f t="shared" si="174"/>
        <v>0</v>
      </c>
      <c r="I4881" s="36" t="str">
        <f>IF(ISBLANK(C4881),"",VLOOKUP($C4881,Persediaan!$B$5:$Y$150,9,FALSE)*E4881)</f>
        <v/>
      </c>
    </row>
    <row r="4882" spans="1:9">
      <c r="A4882" s="27" t="str">
        <f t="shared" si="175"/>
        <v/>
      </c>
      <c r="G4882" s="36">
        <f t="shared" si="174"/>
        <v>0</v>
      </c>
      <c r="I4882" s="36" t="str">
        <f>IF(ISBLANK(C4882),"",VLOOKUP($C4882,Persediaan!$B$5:$Y$150,9,FALSE)*E4882)</f>
        <v/>
      </c>
    </row>
    <row r="4883" spans="1:9">
      <c r="A4883" s="27" t="str">
        <f t="shared" si="175"/>
        <v/>
      </c>
      <c r="G4883" s="36">
        <f t="shared" si="174"/>
        <v>0</v>
      </c>
      <c r="I4883" s="36" t="str">
        <f>IF(ISBLANK(C4883),"",VLOOKUP($C4883,Persediaan!$B$5:$Y$150,9,FALSE)*E4883)</f>
        <v/>
      </c>
    </row>
    <row r="4884" spans="1:9">
      <c r="A4884" s="27" t="str">
        <f t="shared" si="175"/>
        <v/>
      </c>
      <c r="G4884" s="36">
        <f t="shared" si="174"/>
        <v>0</v>
      </c>
      <c r="I4884" s="36" t="str">
        <f>IF(ISBLANK(C4884),"",VLOOKUP($C4884,Persediaan!$B$5:$Y$150,9,FALSE)*E4884)</f>
        <v/>
      </c>
    </row>
    <row r="4885" spans="1:9">
      <c r="A4885" s="27" t="str">
        <f t="shared" si="175"/>
        <v/>
      </c>
      <c r="G4885" s="36">
        <f t="shared" si="174"/>
        <v>0</v>
      </c>
      <c r="I4885" s="36" t="str">
        <f>IF(ISBLANK(C4885),"",VLOOKUP($C4885,Persediaan!$B$5:$Y$150,9,FALSE)*E4885)</f>
        <v/>
      </c>
    </row>
    <row r="4886" spans="1:9">
      <c r="A4886" s="27" t="str">
        <f t="shared" si="175"/>
        <v/>
      </c>
      <c r="G4886" s="36">
        <f t="shared" si="174"/>
        <v>0</v>
      </c>
      <c r="I4886" s="36" t="str">
        <f>IF(ISBLANK(C4886),"",VLOOKUP($C4886,Persediaan!$B$5:$Y$150,9,FALSE)*E4886)</f>
        <v/>
      </c>
    </row>
    <row r="4887" spans="1:9">
      <c r="A4887" s="27" t="str">
        <f t="shared" si="175"/>
        <v/>
      </c>
      <c r="G4887" s="36">
        <f t="shared" si="174"/>
        <v>0</v>
      </c>
      <c r="I4887" s="36" t="str">
        <f>IF(ISBLANK(C4887),"",VLOOKUP($C4887,Persediaan!$B$5:$Y$150,9,FALSE)*E4887)</f>
        <v/>
      </c>
    </row>
    <row r="4888" spans="1:9">
      <c r="A4888" s="27" t="str">
        <f t="shared" si="175"/>
        <v/>
      </c>
      <c r="G4888" s="36">
        <f t="shared" si="174"/>
        <v>0</v>
      </c>
      <c r="I4888" s="36" t="str">
        <f>IF(ISBLANK(C4888),"",VLOOKUP($C4888,Persediaan!$B$5:$Y$150,9,FALSE)*E4888)</f>
        <v/>
      </c>
    </row>
    <row r="4889" spans="1:9">
      <c r="A4889" s="27" t="str">
        <f t="shared" si="175"/>
        <v/>
      </c>
      <c r="G4889" s="36">
        <f t="shared" si="174"/>
        <v>0</v>
      </c>
      <c r="I4889" s="36" t="str">
        <f>IF(ISBLANK(C4889),"",VLOOKUP($C4889,Persediaan!$B$5:$Y$150,9,FALSE)*E4889)</f>
        <v/>
      </c>
    </row>
    <row r="4890" spans="1:9">
      <c r="A4890" s="27" t="str">
        <f t="shared" si="175"/>
        <v/>
      </c>
      <c r="G4890" s="36">
        <f t="shared" si="174"/>
        <v>0</v>
      </c>
      <c r="I4890" s="36" t="str">
        <f>IF(ISBLANK(C4890),"",VLOOKUP($C4890,Persediaan!$B$5:$Y$150,9,FALSE)*E4890)</f>
        <v/>
      </c>
    </row>
    <row r="4891" spans="1:9">
      <c r="A4891" s="27" t="str">
        <f t="shared" si="175"/>
        <v/>
      </c>
      <c r="G4891" s="36">
        <f t="shared" si="174"/>
        <v>0</v>
      </c>
      <c r="I4891" s="36" t="str">
        <f>IF(ISBLANK(C4891),"",VLOOKUP($C4891,Persediaan!$B$5:$Y$150,9,FALSE)*E4891)</f>
        <v/>
      </c>
    </row>
    <row r="4892" spans="1:9">
      <c r="A4892" s="27" t="str">
        <f t="shared" si="175"/>
        <v/>
      </c>
      <c r="G4892" s="36">
        <f t="shared" si="174"/>
        <v>0</v>
      </c>
      <c r="I4892" s="36" t="str">
        <f>IF(ISBLANK(C4892),"",VLOOKUP($C4892,Persediaan!$B$5:$Y$150,9,FALSE)*E4892)</f>
        <v/>
      </c>
    </row>
    <row r="4893" spans="1:9">
      <c r="A4893" s="27" t="str">
        <f t="shared" si="175"/>
        <v/>
      </c>
      <c r="G4893" s="36">
        <f t="shared" si="174"/>
        <v>0</v>
      </c>
      <c r="I4893" s="36" t="str">
        <f>IF(ISBLANK(C4893),"",VLOOKUP($C4893,Persediaan!$B$5:$Y$150,9,FALSE)*E4893)</f>
        <v/>
      </c>
    </row>
    <row r="4894" spans="1:9">
      <c r="A4894" s="27" t="str">
        <f t="shared" si="175"/>
        <v/>
      </c>
      <c r="G4894" s="36">
        <f t="shared" si="174"/>
        <v>0</v>
      </c>
      <c r="I4894" s="36" t="str">
        <f>IF(ISBLANK(C4894),"",VLOOKUP($C4894,Persediaan!$B$5:$Y$150,9,FALSE)*E4894)</f>
        <v/>
      </c>
    </row>
    <row r="4895" spans="1:9">
      <c r="A4895" s="27" t="str">
        <f t="shared" si="175"/>
        <v/>
      </c>
      <c r="G4895" s="36">
        <f t="shared" si="174"/>
        <v>0</v>
      </c>
      <c r="I4895" s="36" t="str">
        <f>IF(ISBLANK(C4895),"",VLOOKUP($C4895,Persediaan!$B$5:$Y$150,9,FALSE)*E4895)</f>
        <v/>
      </c>
    </row>
    <row r="4896" spans="1:9">
      <c r="A4896" s="27" t="str">
        <f t="shared" si="175"/>
        <v/>
      </c>
      <c r="G4896" s="36">
        <f t="shared" ref="G4896:G4959" si="176">E4896*F4896</f>
        <v>0</v>
      </c>
      <c r="I4896" s="36" t="str">
        <f>IF(ISBLANK(C4896),"",VLOOKUP($C4896,Persediaan!$B$5:$Y$150,9,FALSE)*E4896)</f>
        <v/>
      </c>
    </row>
    <row r="4897" spans="1:9">
      <c r="A4897" s="27" t="str">
        <f t="shared" si="175"/>
        <v/>
      </c>
      <c r="G4897" s="36">
        <f t="shared" si="176"/>
        <v>0</v>
      </c>
      <c r="I4897" s="36" t="str">
        <f>IF(ISBLANK(C4897),"",VLOOKUP($C4897,Persediaan!$B$5:$Y$150,9,FALSE)*E4897)</f>
        <v/>
      </c>
    </row>
    <row r="4898" spans="1:9">
      <c r="A4898" s="27" t="str">
        <f t="shared" si="175"/>
        <v/>
      </c>
      <c r="G4898" s="36">
        <f t="shared" si="176"/>
        <v>0</v>
      </c>
      <c r="I4898" s="36" t="str">
        <f>IF(ISBLANK(C4898),"",VLOOKUP($C4898,Persediaan!$B$5:$Y$150,9,FALSE)*E4898)</f>
        <v/>
      </c>
    </row>
    <row r="4899" spans="1:9">
      <c r="A4899" s="27" t="str">
        <f t="shared" si="175"/>
        <v/>
      </c>
      <c r="G4899" s="36">
        <f t="shared" si="176"/>
        <v>0</v>
      </c>
      <c r="I4899" s="36" t="str">
        <f>IF(ISBLANK(C4899),"",VLOOKUP($C4899,Persediaan!$B$5:$Y$150,9,FALSE)*E4899)</f>
        <v/>
      </c>
    </row>
    <row r="4900" spans="1:9">
      <c r="A4900" s="27" t="str">
        <f t="shared" si="175"/>
        <v/>
      </c>
      <c r="G4900" s="36">
        <f t="shared" si="176"/>
        <v>0</v>
      </c>
      <c r="I4900" s="36" t="str">
        <f>IF(ISBLANK(C4900),"",VLOOKUP($C4900,Persediaan!$B$5:$Y$150,9,FALSE)*E4900)</f>
        <v/>
      </c>
    </row>
    <row r="4901" spans="1:9">
      <c r="A4901" s="27" t="str">
        <f t="shared" si="175"/>
        <v/>
      </c>
      <c r="G4901" s="36">
        <f t="shared" si="176"/>
        <v>0</v>
      </c>
      <c r="I4901" s="36" t="str">
        <f>IF(ISBLANK(C4901),"",VLOOKUP($C4901,Persediaan!$B$5:$Y$150,9,FALSE)*E4901)</f>
        <v/>
      </c>
    </row>
    <row r="4902" spans="1:9">
      <c r="A4902" s="27" t="str">
        <f t="shared" si="175"/>
        <v/>
      </c>
      <c r="G4902" s="36">
        <f t="shared" si="176"/>
        <v>0</v>
      </c>
      <c r="I4902" s="36" t="str">
        <f>IF(ISBLANK(C4902),"",VLOOKUP($C4902,Persediaan!$B$5:$Y$150,9,FALSE)*E4902)</f>
        <v/>
      </c>
    </row>
    <row r="4903" spans="1:9">
      <c r="A4903" s="27" t="str">
        <f t="shared" si="175"/>
        <v/>
      </c>
      <c r="G4903" s="36">
        <f t="shared" si="176"/>
        <v>0</v>
      </c>
      <c r="I4903" s="36" t="str">
        <f>IF(ISBLANK(C4903),"",VLOOKUP($C4903,Persediaan!$B$5:$Y$150,9,FALSE)*E4903)</f>
        <v/>
      </c>
    </row>
    <row r="4904" spans="1:9">
      <c r="A4904" s="27" t="str">
        <f t="shared" si="175"/>
        <v/>
      </c>
      <c r="G4904" s="36">
        <f t="shared" si="176"/>
        <v>0</v>
      </c>
      <c r="I4904" s="36" t="str">
        <f>IF(ISBLANK(C4904),"",VLOOKUP($C4904,Persediaan!$B$5:$Y$150,9,FALSE)*E4904)</f>
        <v/>
      </c>
    </row>
    <row r="4905" spans="1:9">
      <c r="A4905" s="27" t="str">
        <f t="shared" si="175"/>
        <v/>
      </c>
      <c r="G4905" s="36">
        <f t="shared" si="176"/>
        <v>0</v>
      </c>
      <c r="I4905" s="36" t="str">
        <f>IF(ISBLANK(C4905),"",VLOOKUP($C4905,Persediaan!$B$5:$Y$150,9,FALSE)*E4905)</f>
        <v/>
      </c>
    </row>
    <row r="4906" spans="1:9">
      <c r="A4906" s="27" t="str">
        <f t="shared" si="175"/>
        <v/>
      </c>
      <c r="G4906" s="36">
        <f t="shared" si="176"/>
        <v>0</v>
      </c>
      <c r="I4906" s="36" t="str">
        <f>IF(ISBLANK(C4906),"",VLOOKUP($C4906,Persediaan!$B$5:$Y$150,9,FALSE)*E4906)</f>
        <v/>
      </c>
    </row>
    <row r="4907" spans="1:9">
      <c r="A4907" s="27" t="str">
        <f t="shared" si="175"/>
        <v/>
      </c>
      <c r="G4907" s="36">
        <f t="shared" si="176"/>
        <v>0</v>
      </c>
      <c r="I4907" s="36" t="str">
        <f>IF(ISBLANK(C4907),"",VLOOKUP($C4907,Persediaan!$B$5:$Y$150,9,FALSE)*E4907)</f>
        <v/>
      </c>
    </row>
    <row r="4908" spans="1:9">
      <c r="A4908" s="27" t="str">
        <f t="shared" si="175"/>
        <v/>
      </c>
      <c r="G4908" s="36">
        <f t="shared" si="176"/>
        <v>0</v>
      </c>
      <c r="I4908" s="36" t="str">
        <f>IF(ISBLANK(C4908),"",VLOOKUP($C4908,Persediaan!$B$5:$Y$150,9,FALSE)*E4908)</f>
        <v/>
      </c>
    </row>
    <row r="4909" spans="1:9">
      <c r="A4909" s="27" t="str">
        <f t="shared" si="175"/>
        <v/>
      </c>
      <c r="G4909" s="36">
        <f t="shared" si="176"/>
        <v>0</v>
      </c>
      <c r="I4909" s="36" t="str">
        <f>IF(ISBLANK(C4909),"",VLOOKUP($C4909,Persediaan!$B$5:$Y$150,9,FALSE)*E4909)</f>
        <v/>
      </c>
    </row>
    <row r="4910" spans="1:9">
      <c r="A4910" s="27" t="str">
        <f t="shared" si="175"/>
        <v/>
      </c>
      <c r="G4910" s="36">
        <f t="shared" si="176"/>
        <v>0</v>
      </c>
      <c r="I4910" s="36" t="str">
        <f>IF(ISBLANK(C4910),"",VLOOKUP($C4910,Persediaan!$B$5:$Y$150,9,FALSE)*E4910)</f>
        <v/>
      </c>
    </row>
    <row r="4911" spans="1:9">
      <c r="A4911" s="27" t="str">
        <f t="shared" si="175"/>
        <v/>
      </c>
      <c r="G4911" s="36">
        <f t="shared" si="176"/>
        <v>0</v>
      </c>
      <c r="I4911" s="36" t="str">
        <f>IF(ISBLANK(C4911),"",VLOOKUP($C4911,Persediaan!$B$5:$Y$150,9,FALSE)*E4911)</f>
        <v/>
      </c>
    </row>
    <row r="4912" spans="1:9">
      <c r="A4912" s="27" t="str">
        <f t="shared" si="175"/>
        <v/>
      </c>
      <c r="G4912" s="36">
        <f t="shared" si="176"/>
        <v>0</v>
      </c>
      <c r="I4912" s="36" t="str">
        <f>IF(ISBLANK(C4912),"",VLOOKUP($C4912,Persediaan!$B$5:$Y$150,9,FALSE)*E4912)</f>
        <v/>
      </c>
    </row>
    <row r="4913" spans="1:9">
      <c r="A4913" s="27" t="str">
        <f t="shared" si="175"/>
        <v/>
      </c>
      <c r="G4913" s="36">
        <f t="shared" si="176"/>
        <v>0</v>
      </c>
      <c r="I4913" s="36" t="str">
        <f>IF(ISBLANK(C4913),"",VLOOKUP($C4913,Persediaan!$B$5:$Y$150,9,FALSE)*E4913)</f>
        <v/>
      </c>
    </row>
    <row r="4914" spans="1:9">
      <c r="A4914" s="27" t="str">
        <f t="shared" si="175"/>
        <v/>
      </c>
      <c r="G4914" s="36">
        <f t="shared" si="176"/>
        <v>0</v>
      </c>
      <c r="I4914" s="36" t="str">
        <f>IF(ISBLANK(C4914),"",VLOOKUP($C4914,Persediaan!$B$5:$Y$150,9,FALSE)*E4914)</f>
        <v/>
      </c>
    </row>
    <row r="4915" spans="1:9">
      <c r="A4915" s="27" t="str">
        <f t="shared" si="175"/>
        <v/>
      </c>
      <c r="G4915" s="36">
        <f t="shared" si="176"/>
        <v>0</v>
      </c>
      <c r="I4915" s="36" t="str">
        <f>IF(ISBLANK(C4915),"",VLOOKUP($C4915,Persediaan!$B$5:$Y$150,9,FALSE)*E4915)</f>
        <v/>
      </c>
    </row>
    <row r="4916" spans="1:9">
      <c r="A4916" s="27" t="str">
        <f t="shared" si="175"/>
        <v/>
      </c>
      <c r="G4916" s="36">
        <f t="shared" si="176"/>
        <v>0</v>
      </c>
      <c r="I4916" s="36" t="str">
        <f>IF(ISBLANK(C4916),"",VLOOKUP($C4916,Persediaan!$B$5:$Y$150,9,FALSE)*E4916)</f>
        <v/>
      </c>
    </row>
    <row r="4917" spans="1:9">
      <c r="A4917" s="27" t="str">
        <f t="shared" si="175"/>
        <v/>
      </c>
      <c r="G4917" s="36">
        <f t="shared" si="176"/>
        <v>0</v>
      </c>
      <c r="I4917" s="36" t="str">
        <f>IF(ISBLANK(C4917),"",VLOOKUP($C4917,Persediaan!$B$5:$Y$150,9,FALSE)*E4917)</f>
        <v/>
      </c>
    </row>
    <row r="4918" spans="1:9">
      <c r="A4918" s="27" t="str">
        <f t="shared" si="175"/>
        <v/>
      </c>
      <c r="G4918" s="36">
        <f t="shared" si="176"/>
        <v>0</v>
      </c>
      <c r="I4918" s="36" t="str">
        <f>IF(ISBLANK(C4918),"",VLOOKUP($C4918,Persediaan!$B$5:$Y$150,9,FALSE)*E4918)</f>
        <v/>
      </c>
    </row>
    <row r="4919" spans="1:9">
      <c r="A4919" s="27" t="str">
        <f t="shared" si="175"/>
        <v/>
      </c>
      <c r="G4919" s="36">
        <f t="shared" si="176"/>
        <v>0</v>
      </c>
      <c r="I4919" s="36" t="str">
        <f>IF(ISBLANK(C4919),"",VLOOKUP($C4919,Persediaan!$B$5:$Y$150,9,FALSE)*E4919)</f>
        <v/>
      </c>
    </row>
    <row r="4920" spans="1:9">
      <c r="A4920" s="27" t="str">
        <f t="shared" si="175"/>
        <v/>
      </c>
      <c r="G4920" s="36">
        <f t="shared" si="176"/>
        <v>0</v>
      </c>
      <c r="I4920" s="36" t="str">
        <f>IF(ISBLANK(C4920),"",VLOOKUP($C4920,Persediaan!$B$5:$Y$150,9,FALSE)*E4920)</f>
        <v/>
      </c>
    </row>
    <row r="4921" spans="1:9">
      <c r="A4921" s="27" t="str">
        <f t="shared" si="175"/>
        <v/>
      </c>
      <c r="G4921" s="36">
        <f t="shared" si="176"/>
        <v>0</v>
      </c>
      <c r="I4921" s="36" t="str">
        <f>IF(ISBLANK(C4921),"",VLOOKUP($C4921,Persediaan!$B$5:$Y$150,9,FALSE)*E4921)</f>
        <v/>
      </c>
    </row>
    <row r="4922" spans="1:9">
      <c r="A4922" s="27" t="str">
        <f t="shared" si="175"/>
        <v/>
      </c>
      <c r="G4922" s="36">
        <f t="shared" si="176"/>
        <v>0</v>
      </c>
      <c r="I4922" s="36" t="str">
        <f>IF(ISBLANK(C4922),"",VLOOKUP($C4922,Persediaan!$B$5:$Y$150,9,FALSE)*E4922)</f>
        <v/>
      </c>
    </row>
    <row r="4923" spans="1:9">
      <c r="A4923" s="27" t="str">
        <f t="shared" si="175"/>
        <v/>
      </c>
      <c r="G4923" s="36">
        <f t="shared" si="176"/>
        <v>0</v>
      </c>
      <c r="I4923" s="36" t="str">
        <f>IF(ISBLANK(C4923),"",VLOOKUP($C4923,Persediaan!$B$5:$Y$150,9,FALSE)*E4923)</f>
        <v/>
      </c>
    </row>
    <row r="4924" spans="1:9">
      <c r="A4924" s="27" t="str">
        <f t="shared" si="175"/>
        <v/>
      </c>
      <c r="G4924" s="36">
        <f t="shared" si="176"/>
        <v>0</v>
      </c>
      <c r="I4924" s="36" t="str">
        <f>IF(ISBLANK(C4924),"",VLOOKUP($C4924,Persediaan!$B$5:$Y$150,9,FALSE)*E4924)</f>
        <v/>
      </c>
    </row>
    <row r="4925" spans="1:9">
      <c r="A4925" s="27" t="str">
        <f t="shared" si="175"/>
        <v/>
      </c>
      <c r="G4925" s="36">
        <f t="shared" si="176"/>
        <v>0</v>
      </c>
      <c r="I4925" s="36" t="str">
        <f>IF(ISBLANK(C4925),"",VLOOKUP($C4925,Persediaan!$B$5:$Y$150,9,FALSE)*E4925)</f>
        <v/>
      </c>
    </row>
    <row r="4926" spans="1:9">
      <c r="A4926" s="27" t="str">
        <f t="shared" si="175"/>
        <v/>
      </c>
      <c r="G4926" s="36">
        <f t="shared" si="176"/>
        <v>0</v>
      </c>
      <c r="I4926" s="36" t="str">
        <f>IF(ISBLANK(C4926),"",VLOOKUP($C4926,Persediaan!$B$5:$Y$150,9,FALSE)*E4926)</f>
        <v/>
      </c>
    </row>
    <row r="4927" spans="1:9">
      <c r="A4927" s="27" t="str">
        <f t="shared" si="175"/>
        <v/>
      </c>
      <c r="G4927" s="36">
        <f t="shared" si="176"/>
        <v>0</v>
      </c>
      <c r="I4927" s="36" t="str">
        <f>IF(ISBLANK(C4927),"",VLOOKUP($C4927,Persediaan!$B$5:$Y$150,9,FALSE)*E4927)</f>
        <v/>
      </c>
    </row>
    <row r="4928" spans="1:9">
      <c r="A4928" s="27" t="str">
        <f t="shared" si="175"/>
        <v/>
      </c>
      <c r="G4928" s="36">
        <f t="shared" si="176"/>
        <v>0</v>
      </c>
      <c r="I4928" s="36" t="str">
        <f>IF(ISBLANK(C4928),"",VLOOKUP($C4928,Persediaan!$B$5:$Y$150,9,FALSE)*E4928)</f>
        <v/>
      </c>
    </row>
    <row r="4929" spans="1:9">
      <c r="A4929" s="27" t="str">
        <f t="shared" si="175"/>
        <v/>
      </c>
      <c r="G4929" s="36">
        <f t="shared" si="176"/>
        <v>0</v>
      </c>
      <c r="I4929" s="36" t="str">
        <f>IF(ISBLANK(C4929),"",VLOOKUP($C4929,Persediaan!$B$5:$Y$150,9,FALSE)*E4929)</f>
        <v/>
      </c>
    </row>
    <row r="4930" spans="1:9">
      <c r="A4930" s="27" t="str">
        <f t="shared" si="175"/>
        <v/>
      </c>
      <c r="G4930" s="36">
        <f t="shared" si="176"/>
        <v>0</v>
      </c>
      <c r="I4930" s="36" t="str">
        <f>IF(ISBLANK(C4930),"",VLOOKUP($C4930,Persediaan!$B$5:$Y$150,9,FALSE)*E4930)</f>
        <v/>
      </c>
    </row>
    <row r="4931" spans="1:9">
      <c r="A4931" s="27" t="str">
        <f t="shared" si="175"/>
        <v/>
      </c>
      <c r="G4931" s="36">
        <f t="shared" si="176"/>
        <v>0</v>
      </c>
      <c r="I4931" s="36" t="str">
        <f>IF(ISBLANK(C4931),"",VLOOKUP($C4931,Persediaan!$B$5:$Y$150,9,FALSE)*E4931)</f>
        <v/>
      </c>
    </row>
    <row r="4932" spans="1:9">
      <c r="A4932" s="27" t="str">
        <f t="shared" si="175"/>
        <v/>
      </c>
      <c r="G4932" s="36">
        <f t="shared" si="176"/>
        <v>0</v>
      </c>
      <c r="I4932" s="36" t="str">
        <f>IF(ISBLANK(C4932),"",VLOOKUP($C4932,Persediaan!$B$5:$Y$150,9,FALSE)*E4932)</f>
        <v/>
      </c>
    </row>
    <row r="4933" spans="1:9">
      <c r="A4933" s="27" t="str">
        <f t="shared" si="175"/>
        <v/>
      </c>
      <c r="G4933" s="36">
        <f t="shared" si="176"/>
        <v>0</v>
      </c>
      <c r="I4933" s="36" t="str">
        <f>IF(ISBLANK(C4933),"",VLOOKUP($C4933,Persediaan!$B$5:$Y$150,9,FALSE)*E4933)</f>
        <v/>
      </c>
    </row>
    <row r="4934" spans="1:9">
      <c r="A4934" s="27" t="str">
        <f t="shared" ref="A4934:A4997" si="177">IF(ISBLANK(B4934),"",A4933+1)</f>
        <v/>
      </c>
      <c r="G4934" s="36">
        <f t="shared" si="176"/>
        <v>0</v>
      </c>
      <c r="I4934" s="36" t="str">
        <f>IF(ISBLANK(C4934),"",VLOOKUP($C4934,Persediaan!$B$5:$Y$150,9,FALSE)*E4934)</f>
        <v/>
      </c>
    </row>
    <row r="4935" spans="1:9">
      <c r="A4935" s="27" t="str">
        <f t="shared" si="177"/>
        <v/>
      </c>
      <c r="G4935" s="36">
        <f t="shared" si="176"/>
        <v>0</v>
      </c>
      <c r="I4935" s="36" t="str">
        <f>IF(ISBLANK(C4935),"",VLOOKUP($C4935,Persediaan!$B$5:$Y$150,9,FALSE)*E4935)</f>
        <v/>
      </c>
    </row>
    <row r="4936" spans="1:9">
      <c r="A4936" s="27" t="str">
        <f t="shared" si="177"/>
        <v/>
      </c>
      <c r="G4936" s="36">
        <f t="shared" si="176"/>
        <v>0</v>
      </c>
      <c r="I4936" s="36" t="str">
        <f>IF(ISBLANK(C4936),"",VLOOKUP($C4936,Persediaan!$B$5:$Y$150,9,FALSE)*E4936)</f>
        <v/>
      </c>
    </row>
    <row r="4937" spans="1:9">
      <c r="A4937" s="27" t="str">
        <f t="shared" si="177"/>
        <v/>
      </c>
      <c r="G4937" s="36">
        <f t="shared" si="176"/>
        <v>0</v>
      </c>
      <c r="I4937" s="36" t="str">
        <f>IF(ISBLANK(C4937),"",VLOOKUP($C4937,Persediaan!$B$5:$Y$150,9,FALSE)*E4937)</f>
        <v/>
      </c>
    </row>
    <row r="4938" spans="1:9">
      <c r="A4938" s="27" t="str">
        <f t="shared" si="177"/>
        <v/>
      </c>
      <c r="G4938" s="36">
        <f t="shared" si="176"/>
        <v>0</v>
      </c>
      <c r="I4938" s="36" t="str">
        <f>IF(ISBLANK(C4938),"",VLOOKUP($C4938,Persediaan!$B$5:$Y$150,9,FALSE)*E4938)</f>
        <v/>
      </c>
    </row>
    <row r="4939" spans="1:9">
      <c r="A4939" s="27" t="str">
        <f t="shared" si="177"/>
        <v/>
      </c>
      <c r="G4939" s="36">
        <f t="shared" si="176"/>
        <v>0</v>
      </c>
      <c r="I4939" s="36" t="str">
        <f>IF(ISBLANK(C4939),"",VLOOKUP($C4939,Persediaan!$B$5:$Y$150,9,FALSE)*E4939)</f>
        <v/>
      </c>
    </row>
    <row r="4940" spans="1:9">
      <c r="A4940" s="27" t="str">
        <f t="shared" si="177"/>
        <v/>
      </c>
      <c r="G4940" s="36">
        <f t="shared" si="176"/>
        <v>0</v>
      </c>
      <c r="I4940" s="36" t="str">
        <f>IF(ISBLANK(C4940),"",VLOOKUP($C4940,Persediaan!$B$5:$Y$150,9,FALSE)*E4940)</f>
        <v/>
      </c>
    </row>
    <row r="4941" spans="1:9">
      <c r="A4941" s="27" t="str">
        <f t="shared" si="177"/>
        <v/>
      </c>
      <c r="G4941" s="36">
        <f t="shared" si="176"/>
        <v>0</v>
      </c>
      <c r="I4941" s="36" t="str">
        <f>IF(ISBLANK(C4941),"",VLOOKUP($C4941,Persediaan!$B$5:$Y$150,9,FALSE)*E4941)</f>
        <v/>
      </c>
    </row>
    <row r="4942" spans="1:9">
      <c r="A4942" s="27" t="str">
        <f t="shared" si="177"/>
        <v/>
      </c>
      <c r="G4942" s="36">
        <f t="shared" si="176"/>
        <v>0</v>
      </c>
      <c r="I4942" s="36" t="str">
        <f>IF(ISBLANK(C4942),"",VLOOKUP($C4942,Persediaan!$B$5:$Y$150,9,FALSE)*E4942)</f>
        <v/>
      </c>
    </row>
    <row r="4943" spans="1:9">
      <c r="A4943" s="27" t="str">
        <f t="shared" si="177"/>
        <v/>
      </c>
      <c r="G4943" s="36">
        <f t="shared" si="176"/>
        <v>0</v>
      </c>
      <c r="I4943" s="36" t="str">
        <f>IF(ISBLANK(C4943),"",VLOOKUP($C4943,Persediaan!$B$5:$Y$150,9,FALSE)*E4943)</f>
        <v/>
      </c>
    </row>
    <row r="4944" spans="1:9">
      <c r="A4944" s="27" t="str">
        <f t="shared" si="177"/>
        <v/>
      </c>
      <c r="G4944" s="36">
        <f t="shared" si="176"/>
        <v>0</v>
      </c>
      <c r="I4944" s="36" t="str">
        <f>IF(ISBLANK(C4944),"",VLOOKUP($C4944,Persediaan!$B$5:$Y$150,9,FALSE)*E4944)</f>
        <v/>
      </c>
    </row>
    <row r="4945" spans="1:9">
      <c r="A4945" s="27" t="str">
        <f t="shared" si="177"/>
        <v/>
      </c>
      <c r="G4945" s="36">
        <f t="shared" si="176"/>
        <v>0</v>
      </c>
      <c r="I4945" s="36" t="str">
        <f>IF(ISBLANK(C4945),"",VLOOKUP($C4945,Persediaan!$B$5:$Y$150,9,FALSE)*E4945)</f>
        <v/>
      </c>
    </row>
    <row r="4946" spans="1:9">
      <c r="A4946" s="27" t="str">
        <f t="shared" si="177"/>
        <v/>
      </c>
      <c r="G4946" s="36">
        <f t="shared" si="176"/>
        <v>0</v>
      </c>
      <c r="I4946" s="36" t="str">
        <f>IF(ISBLANK(C4946),"",VLOOKUP($C4946,Persediaan!$B$5:$Y$150,9,FALSE)*E4946)</f>
        <v/>
      </c>
    </row>
    <row r="4947" spans="1:9">
      <c r="A4947" s="27" t="str">
        <f t="shared" si="177"/>
        <v/>
      </c>
      <c r="G4947" s="36">
        <f t="shared" si="176"/>
        <v>0</v>
      </c>
      <c r="I4947" s="36" t="str">
        <f>IF(ISBLANK(C4947),"",VLOOKUP($C4947,Persediaan!$B$5:$Y$150,9,FALSE)*E4947)</f>
        <v/>
      </c>
    </row>
    <row r="4948" spans="1:9">
      <c r="A4948" s="27" t="str">
        <f t="shared" si="177"/>
        <v/>
      </c>
      <c r="G4948" s="36">
        <f t="shared" si="176"/>
        <v>0</v>
      </c>
      <c r="I4948" s="36" t="str">
        <f>IF(ISBLANK(C4948),"",VLOOKUP($C4948,Persediaan!$B$5:$Y$150,9,FALSE)*E4948)</f>
        <v/>
      </c>
    </row>
    <row r="4949" spans="1:9">
      <c r="A4949" s="27" t="str">
        <f t="shared" si="177"/>
        <v/>
      </c>
      <c r="G4949" s="36">
        <f t="shared" si="176"/>
        <v>0</v>
      </c>
      <c r="I4949" s="36" t="str">
        <f>IF(ISBLANK(C4949),"",VLOOKUP($C4949,Persediaan!$B$5:$Y$150,9,FALSE)*E4949)</f>
        <v/>
      </c>
    </row>
    <row r="4950" spans="1:9">
      <c r="A4950" s="27" t="str">
        <f t="shared" si="177"/>
        <v/>
      </c>
      <c r="G4950" s="36">
        <f t="shared" si="176"/>
        <v>0</v>
      </c>
      <c r="I4950" s="36" t="str">
        <f>IF(ISBLANK(C4950),"",VLOOKUP($C4950,Persediaan!$B$5:$Y$150,9,FALSE)*E4950)</f>
        <v/>
      </c>
    </row>
    <row r="4951" spans="1:9">
      <c r="A4951" s="27" t="str">
        <f t="shared" si="177"/>
        <v/>
      </c>
      <c r="G4951" s="36">
        <f t="shared" si="176"/>
        <v>0</v>
      </c>
      <c r="I4951" s="36" t="str">
        <f>IF(ISBLANK(C4951),"",VLOOKUP($C4951,Persediaan!$B$5:$Y$150,9,FALSE)*E4951)</f>
        <v/>
      </c>
    </row>
    <row r="4952" spans="1:9">
      <c r="A4952" s="27" t="str">
        <f t="shared" si="177"/>
        <v/>
      </c>
      <c r="G4952" s="36">
        <f t="shared" si="176"/>
        <v>0</v>
      </c>
      <c r="I4952" s="36" t="str">
        <f>IF(ISBLANK(C4952),"",VLOOKUP($C4952,Persediaan!$B$5:$Y$150,9,FALSE)*E4952)</f>
        <v/>
      </c>
    </row>
    <row r="4953" spans="1:9">
      <c r="A4953" s="27" t="str">
        <f t="shared" si="177"/>
        <v/>
      </c>
      <c r="G4953" s="36">
        <f t="shared" si="176"/>
        <v>0</v>
      </c>
      <c r="I4953" s="36" t="str">
        <f>IF(ISBLANK(C4953),"",VLOOKUP($C4953,Persediaan!$B$5:$Y$150,9,FALSE)*E4953)</f>
        <v/>
      </c>
    </row>
    <row r="4954" spans="1:9">
      <c r="A4954" s="27" t="str">
        <f t="shared" si="177"/>
        <v/>
      </c>
      <c r="G4954" s="36">
        <f t="shared" si="176"/>
        <v>0</v>
      </c>
      <c r="I4954" s="36" t="str">
        <f>IF(ISBLANK(C4954),"",VLOOKUP($C4954,Persediaan!$B$5:$Y$150,9,FALSE)*E4954)</f>
        <v/>
      </c>
    </row>
    <row r="4955" spans="1:9">
      <c r="A4955" s="27" t="str">
        <f t="shared" si="177"/>
        <v/>
      </c>
      <c r="G4955" s="36">
        <f t="shared" si="176"/>
        <v>0</v>
      </c>
      <c r="I4955" s="36" t="str">
        <f>IF(ISBLANK(C4955),"",VLOOKUP($C4955,Persediaan!$B$5:$Y$150,9,FALSE)*E4955)</f>
        <v/>
      </c>
    </row>
    <row r="4956" spans="1:9">
      <c r="A4956" s="27" t="str">
        <f t="shared" si="177"/>
        <v/>
      </c>
      <c r="G4956" s="36">
        <f t="shared" si="176"/>
        <v>0</v>
      </c>
      <c r="I4956" s="36" t="str">
        <f>IF(ISBLANK(C4956),"",VLOOKUP($C4956,Persediaan!$B$5:$Y$150,9,FALSE)*E4956)</f>
        <v/>
      </c>
    </row>
    <row r="4957" spans="1:9">
      <c r="A4957" s="27" t="str">
        <f t="shared" si="177"/>
        <v/>
      </c>
      <c r="G4957" s="36">
        <f t="shared" si="176"/>
        <v>0</v>
      </c>
      <c r="I4957" s="36" t="str">
        <f>IF(ISBLANK(C4957),"",VLOOKUP($C4957,Persediaan!$B$5:$Y$150,9,FALSE)*E4957)</f>
        <v/>
      </c>
    </row>
    <row r="4958" spans="1:9">
      <c r="A4958" s="27" t="str">
        <f t="shared" si="177"/>
        <v/>
      </c>
      <c r="G4958" s="36">
        <f t="shared" si="176"/>
        <v>0</v>
      </c>
      <c r="I4958" s="36" t="str">
        <f>IF(ISBLANK(C4958),"",VLOOKUP($C4958,Persediaan!$B$5:$Y$150,9,FALSE)*E4958)</f>
        <v/>
      </c>
    </row>
    <row r="4959" spans="1:9">
      <c r="A4959" s="27" t="str">
        <f t="shared" si="177"/>
        <v/>
      </c>
      <c r="G4959" s="36">
        <f t="shared" si="176"/>
        <v>0</v>
      </c>
      <c r="I4959" s="36" t="str">
        <f>IF(ISBLANK(C4959),"",VLOOKUP($C4959,Persediaan!$B$5:$Y$150,9,FALSE)*E4959)</f>
        <v/>
      </c>
    </row>
    <row r="4960" spans="1:9">
      <c r="A4960" s="27" t="str">
        <f t="shared" si="177"/>
        <v/>
      </c>
      <c r="G4960" s="36">
        <f t="shared" ref="G4960:G5000" si="178">E4960*F4960</f>
        <v>0</v>
      </c>
      <c r="I4960" s="36" t="str">
        <f>IF(ISBLANK(C4960),"",VLOOKUP($C4960,Persediaan!$B$5:$Y$150,9,FALSE)*E4960)</f>
        <v/>
      </c>
    </row>
    <row r="4961" spans="1:9">
      <c r="A4961" s="27" t="str">
        <f t="shared" si="177"/>
        <v/>
      </c>
      <c r="G4961" s="36">
        <f t="shared" si="178"/>
        <v>0</v>
      </c>
      <c r="I4961" s="36" t="str">
        <f>IF(ISBLANK(C4961),"",VLOOKUP($C4961,Persediaan!$B$5:$Y$150,9,FALSE)*E4961)</f>
        <v/>
      </c>
    </row>
    <row r="4962" spans="1:9">
      <c r="A4962" s="27" t="str">
        <f t="shared" si="177"/>
        <v/>
      </c>
      <c r="G4962" s="36">
        <f t="shared" si="178"/>
        <v>0</v>
      </c>
      <c r="I4962" s="36" t="str">
        <f>IF(ISBLANK(C4962),"",VLOOKUP($C4962,Persediaan!$B$5:$Y$150,9,FALSE)*E4962)</f>
        <v/>
      </c>
    </row>
    <row r="4963" spans="1:9">
      <c r="A4963" s="27" t="str">
        <f t="shared" si="177"/>
        <v/>
      </c>
      <c r="G4963" s="36">
        <f t="shared" si="178"/>
        <v>0</v>
      </c>
      <c r="I4963" s="36" t="str">
        <f>IF(ISBLANK(C4963),"",VLOOKUP($C4963,Persediaan!$B$5:$Y$150,9,FALSE)*E4963)</f>
        <v/>
      </c>
    </row>
    <row r="4964" spans="1:9">
      <c r="A4964" s="27" t="str">
        <f t="shared" si="177"/>
        <v/>
      </c>
      <c r="G4964" s="36">
        <f t="shared" si="178"/>
        <v>0</v>
      </c>
      <c r="I4964" s="36" t="str">
        <f>IF(ISBLANK(C4964),"",VLOOKUP($C4964,Persediaan!$B$5:$Y$150,9,FALSE)*E4964)</f>
        <v/>
      </c>
    </row>
    <row r="4965" spans="1:9">
      <c r="A4965" s="27" t="str">
        <f t="shared" si="177"/>
        <v/>
      </c>
      <c r="G4965" s="36">
        <f t="shared" si="178"/>
        <v>0</v>
      </c>
      <c r="I4965" s="36" t="str">
        <f>IF(ISBLANK(C4965),"",VLOOKUP($C4965,Persediaan!$B$5:$Y$150,9,FALSE)*E4965)</f>
        <v/>
      </c>
    </row>
    <row r="4966" spans="1:9">
      <c r="A4966" s="27" t="str">
        <f t="shared" si="177"/>
        <v/>
      </c>
      <c r="G4966" s="36">
        <f t="shared" si="178"/>
        <v>0</v>
      </c>
      <c r="I4966" s="36" t="str">
        <f>IF(ISBLANK(C4966),"",VLOOKUP($C4966,Persediaan!$B$5:$Y$150,9,FALSE)*E4966)</f>
        <v/>
      </c>
    </row>
    <row r="4967" spans="1:9">
      <c r="A4967" s="27" t="str">
        <f t="shared" si="177"/>
        <v/>
      </c>
      <c r="G4967" s="36">
        <f t="shared" si="178"/>
        <v>0</v>
      </c>
      <c r="I4967" s="36" t="str">
        <f>IF(ISBLANK(C4967),"",VLOOKUP($C4967,Persediaan!$B$5:$Y$150,9,FALSE)*E4967)</f>
        <v/>
      </c>
    </row>
    <row r="4968" spans="1:9">
      <c r="A4968" s="27" t="str">
        <f t="shared" si="177"/>
        <v/>
      </c>
      <c r="G4968" s="36">
        <f t="shared" si="178"/>
        <v>0</v>
      </c>
      <c r="I4968" s="36" t="str">
        <f>IF(ISBLANK(C4968),"",VLOOKUP($C4968,Persediaan!$B$5:$Y$150,9,FALSE)*E4968)</f>
        <v/>
      </c>
    </row>
    <row r="4969" spans="1:9">
      <c r="A4969" s="27" t="str">
        <f t="shared" si="177"/>
        <v/>
      </c>
      <c r="G4969" s="36">
        <f t="shared" si="178"/>
        <v>0</v>
      </c>
      <c r="I4969" s="36" t="str">
        <f>IF(ISBLANK(C4969),"",VLOOKUP($C4969,Persediaan!$B$5:$Y$150,9,FALSE)*E4969)</f>
        <v/>
      </c>
    </row>
    <row r="4970" spans="1:9">
      <c r="A4970" s="27" t="str">
        <f t="shared" si="177"/>
        <v/>
      </c>
      <c r="G4970" s="36">
        <f t="shared" si="178"/>
        <v>0</v>
      </c>
      <c r="I4970" s="36" t="str">
        <f>IF(ISBLANK(C4970),"",VLOOKUP($C4970,Persediaan!$B$5:$Y$150,9,FALSE)*E4970)</f>
        <v/>
      </c>
    </row>
    <row r="4971" spans="1:9">
      <c r="A4971" s="27" t="str">
        <f t="shared" si="177"/>
        <v/>
      </c>
      <c r="G4971" s="36">
        <f t="shared" si="178"/>
        <v>0</v>
      </c>
      <c r="I4971" s="36" t="str">
        <f>IF(ISBLANK(C4971),"",VLOOKUP($C4971,Persediaan!$B$5:$Y$150,9,FALSE)*E4971)</f>
        <v/>
      </c>
    </row>
    <row r="4972" spans="1:9">
      <c r="A4972" s="27" t="str">
        <f t="shared" si="177"/>
        <v/>
      </c>
      <c r="G4972" s="36">
        <f t="shared" si="178"/>
        <v>0</v>
      </c>
      <c r="I4972" s="36" t="str">
        <f>IF(ISBLANK(C4972),"",VLOOKUP($C4972,Persediaan!$B$5:$Y$150,9,FALSE)*E4972)</f>
        <v/>
      </c>
    </row>
    <row r="4973" spans="1:9">
      <c r="A4973" s="27" t="str">
        <f t="shared" si="177"/>
        <v/>
      </c>
      <c r="G4973" s="36">
        <f t="shared" si="178"/>
        <v>0</v>
      </c>
      <c r="I4973" s="36" t="str">
        <f>IF(ISBLANK(C4973),"",VLOOKUP($C4973,Persediaan!$B$5:$Y$150,9,FALSE)*E4973)</f>
        <v/>
      </c>
    </row>
    <row r="4974" spans="1:9">
      <c r="A4974" s="27" t="str">
        <f t="shared" si="177"/>
        <v/>
      </c>
      <c r="G4974" s="36">
        <f t="shared" si="178"/>
        <v>0</v>
      </c>
      <c r="I4974" s="36" t="str">
        <f>IF(ISBLANK(C4974),"",VLOOKUP($C4974,Persediaan!$B$5:$Y$150,9,FALSE)*E4974)</f>
        <v/>
      </c>
    </row>
    <row r="4975" spans="1:9">
      <c r="A4975" s="27" t="str">
        <f t="shared" si="177"/>
        <v/>
      </c>
      <c r="G4975" s="36">
        <f t="shared" si="178"/>
        <v>0</v>
      </c>
      <c r="I4975" s="36" t="str">
        <f>IF(ISBLANK(C4975),"",VLOOKUP($C4975,Persediaan!$B$5:$Y$150,9,FALSE)*E4975)</f>
        <v/>
      </c>
    </row>
    <row r="4976" spans="1:9">
      <c r="A4976" s="27" t="str">
        <f t="shared" si="177"/>
        <v/>
      </c>
      <c r="G4976" s="36">
        <f t="shared" si="178"/>
        <v>0</v>
      </c>
      <c r="I4976" s="36" t="str">
        <f>IF(ISBLANK(C4976),"",VLOOKUP($C4976,Persediaan!$B$5:$Y$150,9,FALSE)*E4976)</f>
        <v/>
      </c>
    </row>
    <row r="4977" spans="1:9">
      <c r="A4977" s="27" t="str">
        <f t="shared" si="177"/>
        <v/>
      </c>
      <c r="G4977" s="36">
        <f t="shared" si="178"/>
        <v>0</v>
      </c>
      <c r="I4977" s="36" t="str">
        <f>IF(ISBLANK(C4977),"",VLOOKUP($C4977,Persediaan!$B$5:$Y$150,9,FALSE)*E4977)</f>
        <v/>
      </c>
    </row>
    <row r="4978" spans="1:9">
      <c r="A4978" s="27" t="str">
        <f t="shared" si="177"/>
        <v/>
      </c>
      <c r="G4978" s="36">
        <f t="shared" si="178"/>
        <v>0</v>
      </c>
      <c r="I4978" s="36" t="str">
        <f>IF(ISBLANK(C4978),"",VLOOKUP($C4978,Persediaan!$B$5:$Y$150,9,FALSE)*E4978)</f>
        <v/>
      </c>
    </row>
    <row r="4979" spans="1:9">
      <c r="A4979" s="27" t="str">
        <f t="shared" si="177"/>
        <v/>
      </c>
      <c r="G4979" s="36">
        <f t="shared" si="178"/>
        <v>0</v>
      </c>
      <c r="I4979" s="36" t="str">
        <f>IF(ISBLANK(C4979),"",VLOOKUP($C4979,Persediaan!$B$5:$Y$150,9,FALSE)*E4979)</f>
        <v/>
      </c>
    </row>
    <row r="4980" spans="1:9">
      <c r="A4980" s="27" t="str">
        <f t="shared" si="177"/>
        <v/>
      </c>
      <c r="G4980" s="36">
        <f t="shared" si="178"/>
        <v>0</v>
      </c>
      <c r="I4980" s="36" t="str">
        <f>IF(ISBLANK(C4980),"",VLOOKUP($C4980,Persediaan!$B$5:$Y$150,9,FALSE)*E4980)</f>
        <v/>
      </c>
    </row>
    <row r="4981" spans="1:9">
      <c r="A4981" s="27" t="str">
        <f t="shared" si="177"/>
        <v/>
      </c>
      <c r="G4981" s="36">
        <f t="shared" si="178"/>
        <v>0</v>
      </c>
      <c r="I4981" s="36" t="str">
        <f>IF(ISBLANK(C4981),"",VLOOKUP($C4981,Persediaan!$B$5:$Y$150,9,FALSE)*E4981)</f>
        <v/>
      </c>
    </row>
    <row r="4982" spans="1:9">
      <c r="A4982" s="27" t="str">
        <f t="shared" si="177"/>
        <v/>
      </c>
      <c r="G4982" s="36">
        <f t="shared" si="178"/>
        <v>0</v>
      </c>
      <c r="I4982" s="36" t="str">
        <f>IF(ISBLANK(C4982),"",VLOOKUP($C4982,Persediaan!$B$5:$Y$150,9,FALSE)*E4982)</f>
        <v/>
      </c>
    </row>
    <row r="4983" spans="1:9">
      <c r="A4983" s="27" t="str">
        <f t="shared" si="177"/>
        <v/>
      </c>
      <c r="G4983" s="36">
        <f t="shared" si="178"/>
        <v>0</v>
      </c>
      <c r="I4983" s="36" t="str">
        <f>IF(ISBLANK(C4983),"",VLOOKUP($C4983,Persediaan!$B$5:$Y$150,9,FALSE)*E4983)</f>
        <v/>
      </c>
    </row>
    <row r="4984" spans="1:9">
      <c r="A4984" s="27" t="str">
        <f t="shared" si="177"/>
        <v/>
      </c>
      <c r="G4984" s="36">
        <f t="shared" si="178"/>
        <v>0</v>
      </c>
      <c r="I4984" s="36" t="str">
        <f>IF(ISBLANK(C4984),"",VLOOKUP($C4984,Persediaan!$B$5:$Y$150,9,FALSE)*E4984)</f>
        <v/>
      </c>
    </row>
    <row r="4985" spans="1:9">
      <c r="A4985" s="27" t="str">
        <f t="shared" si="177"/>
        <v/>
      </c>
      <c r="G4985" s="36">
        <f t="shared" si="178"/>
        <v>0</v>
      </c>
      <c r="I4985" s="36" t="str">
        <f>IF(ISBLANK(C4985),"",VLOOKUP($C4985,Persediaan!$B$5:$Y$150,9,FALSE)*E4985)</f>
        <v/>
      </c>
    </row>
    <row r="4986" spans="1:9">
      <c r="A4986" s="27" t="str">
        <f t="shared" si="177"/>
        <v/>
      </c>
      <c r="G4986" s="36">
        <f t="shared" si="178"/>
        <v>0</v>
      </c>
      <c r="I4986" s="36" t="str">
        <f>IF(ISBLANK(C4986),"",VLOOKUP($C4986,Persediaan!$B$5:$Y$150,9,FALSE)*E4986)</f>
        <v/>
      </c>
    </row>
    <row r="4987" spans="1:9">
      <c r="A4987" s="27" t="str">
        <f t="shared" si="177"/>
        <v/>
      </c>
      <c r="G4987" s="36">
        <f t="shared" si="178"/>
        <v>0</v>
      </c>
      <c r="I4987" s="36" t="str">
        <f>IF(ISBLANK(C4987),"",VLOOKUP($C4987,Persediaan!$B$5:$Y$150,9,FALSE)*E4987)</f>
        <v/>
      </c>
    </row>
    <row r="4988" spans="1:9">
      <c r="A4988" s="27" t="str">
        <f t="shared" si="177"/>
        <v/>
      </c>
      <c r="G4988" s="36">
        <f t="shared" si="178"/>
        <v>0</v>
      </c>
      <c r="I4988" s="36" t="str">
        <f>IF(ISBLANK(C4988),"",VLOOKUP($C4988,Persediaan!$B$5:$Y$150,9,FALSE)*E4988)</f>
        <v/>
      </c>
    </row>
    <row r="4989" spans="1:9">
      <c r="A4989" s="27" t="str">
        <f t="shared" si="177"/>
        <v/>
      </c>
      <c r="G4989" s="36">
        <f t="shared" si="178"/>
        <v>0</v>
      </c>
      <c r="I4989" s="36" t="str">
        <f>IF(ISBLANK(C4989),"",VLOOKUP($C4989,Persediaan!$B$5:$Y$150,9,FALSE)*E4989)</f>
        <v/>
      </c>
    </row>
    <row r="4990" spans="1:9">
      <c r="A4990" s="27" t="str">
        <f t="shared" si="177"/>
        <v/>
      </c>
      <c r="G4990" s="36">
        <f t="shared" si="178"/>
        <v>0</v>
      </c>
      <c r="I4990" s="36" t="str">
        <f>IF(ISBLANK(C4990),"",VLOOKUP($C4990,Persediaan!$B$5:$Y$150,9,FALSE)*E4990)</f>
        <v/>
      </c>
    </row>
    <row r="4991" spans="1:9">
      <c r="A4991" s="27" t="str">
        <f t="shared" si="177"/>
        <v/>
      </c>
      <c r="G4991" s="36">
        <f t="shared" si="178"/>
        <v>0</v>
      </c>
      <c r="I4991" s="36" t="str">
        <f>IF(ISBLANK(C4991),"",VLOOKUP($C4991,Persediaan!$B$5:$Y$150,9,FALSE)*E4991)</f>
        <v/>
      </c>
    </row>
    <row r="4992" spans="1:9">
      <c r="A4992" s="27" t="str">
        <f t="shared" si="177"/>
        <v/>
      </c>
      <c r="G4992" s="36">
        <f t="shared" si="178"/>
        <v>0</v>
      </c>
      <c r="I4992" s="36" t="str">
        <f>IF(ISBLANK(C4992),"",VLOOKUP($C4992,Persediaan!$B$5:$Y$150,9,FALSE)*E4992)</f>
        <v/>
      </c>
    </row>
    <row r="4993" spans="1:9">
      <c r="A4993" s="27" t="str">
        <f t="shared" si="177"/>
        <v/>
      </c>
      <c r="G4993" s="36">
        <f t="shared" si="178"/>
        <v>0</v>
      </c>
      <c r="I4993" s="36" t="str">
        <f>IF(ISBLANK(C4993),"",VLOOKUP($C4993,Persediaan!$B$5:$Y$150,9,FALSE)*E4993)</f>
        <v/>
      </c>
    </row>
    <row r="4994" spans="1:9">
      <c r="A4994" s="27" t="str">
        <f t="shared" si="177"/>
        <v/>
      </c>
      <c r="G4994" s="36">
        <f t="shared" si="178"/>
        <v>0</v>
      </c>
      <c r="I4994" s="36" t="str">
        <f>IF(ISBLANK(C4994),"",VLOOKUP($C4994,Persediaan!$B$5:$Y$150,9,FALSE)*E4994)</f>
        <v/>
      </c>
    </row>
    <row r="4995" spans="1:9">
      <c r="A4995" s="27" t="str">
        <f t="shared" si="177"/>
        <v/>
      </c>
      <c r="G4995" s="36">
        <f t="shared" si="178"/>
        <v>0</v>
      </c>
      <c r="I4995" s="36" t="str">
        <f>IF(ISBLANK(C4995),"",VLOOKUP($C4995,Persediaan!$B$5:$Y$150,9,FALSE)*E4995)</f>
        <v/>
      </c>
    </row>
    <row r="4996" spans="1:9">
      <c r="A4996" s="27" t="str">
        <f t="shared" si="177"/>
        <v/>
      </c>
      <c r="G4996" s="36">
        <f t="shared" si="178"/>
        <v>0</v>
      </c>
      <c r="I4996" s="36" t="str">
        <f>IF(ISBLANK(C4996),"",VLOOKUP($C4996,Persediaan!$B$5:$Y$150,9,FALSE)*E4996)</f>
        <v/>
      </c>
    </row>
    <row r="4997" spans="1:9">
      <c r="A4997" s="27" t="str">
        <f t="shared" si="177"/>
        <v/>
      </c>
      <c r="G4997" s="36">
        <f t="shared" si="178"/>
        <v>0</v>
      </c>
      <c r="I4997" s="36" t="str">
        <f>IF(ISBLANK(C4997),"",VLOOKUP($C4997,Persediaan!$B$5:$Y$150,9,FALSE)*E4997)</f>
        <v/>
      </c>
    </row>
    <row r="4998" spans="1:9">
      <c r="A4998" s="27" t="str">
        <f t="shared" ref="A4998:A5000" si="179">IF(ISBLANK(B4998),"",A4997+1)</f>
        <v/>
      </c>
      <c r="G4998" s="36">
        <f t="shared" si="178"/>
        <v>0</v>
      </c>
      <c r="I4998" s="36" t="str">
        <f>IF(ISBLANK(C4998),"",VLOOKUP($C4998,Persediaan!$B$5:$Y$150,9,FALSE)*E4998)</f>
        <v/>
      </c>
    </row>
    <row r="4999" spans="1:9">
      <c r="A4999" s="27" t="str">
        <f t="shared" si="179"/>
        <v/>
      </c>
      <c r="G4999" s="36">
        <f t="shared" si="178"/>
        <v>0</v>
      </c>
      <c r="I4999" s="36" t="str">
        <f>IF(ISBLANK(C4999),"",VLOOKUP($C4999,Persediaan!$B$5:$Y$150,9,FALSE)*E4999)</f>
        <v/>
      </c>
    </row>
    <row r="5000" spans="1:9">
      <c r="A5000" s="27" t="str">
        <f t="shared" si="179"/>
        <v/>
      </c>
      <c r="G5000" s="36">
        <f t="shared" si="178"/>
        <v>0</v>
      </c>
      <c r="I5000" s="36" t="str">
        <f>IF(ISBLANK(C5000),"",VLOOKUP($C5000,Persediaan!$B$5:$Y$150,9,FALSE)*E5000)</f>
        <v/>
      </c>
    </row>
  </sheetData>
  <sheetProtection password="CE20" sheet="1" objects="1" scenarios="1" sort="0"/>
  <dataValidations count="1">
    <dataValidation type="list" allowBlank="1" showInputMessage="1" showErrorMessage="1" sqref="C4:C101">
      <formula1>BARANG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Info</vt:lpstr>
      <vt:lpstr>Dasboard</vt:lpstr>
      <vt:lpstr>Pembelian</vt:lpstr>
      <vt:lpstr>Persediaan</vt:lpstr>
      <vt:lpstr>Pengambilan Pribadi</vt:lpstr>
      <vt:lpstr>Penjualan</vt:lpstr>
      <vt:lpstr>BARANG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Purwanto</cp:lastModifiedBy>
  <dcterms:created xsi:type="dcterms:W3CDTF">2012-08-04T15:02:57Z</dcterms:created>
  <dcterms:modified xsi:type="dcterms:W3CDTF">2012-09-05T07:14:12Z</dcterms:modified>
</cp:coreProperties>
</file>